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2025以降都\北海道部十勝ワイズ５０周年\"/>
    </mc:Choice>
  </mc:AlternateContent>
  <xr:revisionPtr revIDLastSave="0" documentId="13_ncr:1_{06B1C5F7-F2C8-4474-B189-0F7BC91F451F}" xr6:coauthVersionLast="47" xr6:coauthVersionMax="47" xr10:uidLastSave="{00000000-0000-0000-0000-000000000000}"/>
  <bookViews>
    <workbookView xWindow="-38520" yWindow="-2460" windowWidth="38640" windowHeight="15720" activeTab="1" xr2:uid="{00000000-000D-0000-FFFF-FFFF00000000}"/>
  </bookViews>
  <sheets>
    <sheet name="名簿リスト" sheetId="1" r:id="rId1"/>
    <sheet name="集計" sheetId="2" r:id="rId2"/>
  </sheets>
  <definedNames>
    <definedName name="_xlnm._FilterDatabase" localSheetId="0" hidden="1">名簿リスト!$B$1:$N$103</definedName>
    <definedName name="_xlnm.Print_Area" localSheetId="0">名簿リスト!$A$1:$K$102</definedName>
    <definedName name="_xlnm.Print_Titles" localSheetId="0">名簿リスト!$1:$1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2" l="1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H26" i="2" s="1"/>
  <c r="J102" i="1"/>
  <c r="G9" i="2"/>
  <c r="F9" i="2"/>
  <c r="E9" i="2"/>
  <c r="D9" i="2"/>
  <c r="C9" i="2"/>
  <c r="B9" i="2"/>
  <c r="G20" i="2"/>
  <c r="F20" i="2"/>
  <c r="E20" i="2"/>
  <c r="D20" i="2"/>
  <c r="C20" i="2"/>
  <c r="B20" i="2"/>
  <c r="M76" i="1"/>
  <c r="M75" i="1"/>
  <c r="D102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G25" i="2"/>
  <c r="F25" i="2"/>
  <c r="E25" i="2"/>
  <c r="D25" i="2"/>
  <c r="C25" i="2"/>
  <c r="B25" i="2"/>
  <c r="G24" i="2"/>
  <c r="F24" i="2"/>
  <c r="E24" i="2"/>
  <c r="D24" i="2"/>
  <c r="C24" i="2"/>
  <c r="B24" i="2"/>
  <c r="G23" i="2"/>
  <c r="F23" i="2"/>
  <c r="E23" i="2"/>
  <c r="D23" i="2"/>
  <c r="C23" i="2"/>
  <c r="B23" i="2"/>
  <c r="G22" i="2"/>
  <c r="F22" i="2"/>
  <c r="E22" i="2"/>
  <c r="D22" i="2"/>
  <c r="C22" i="2"/>
  <c r="B22" i="2"/>
  <c r="G21" i="2"/>
  <c r="F21" i="2"/>
  <c r="E21" i="2"/>
  <c r="D21" i="2"/>
  <c r="C21" i="2"/>
  <c r="B21" i="2"/>
  <c r="G19" i="2"/>
  <c r="F19" i="2"/>
  <c r="E19" i="2"/>
  <c r="D19" i="2"/>
  <c r="C19" i="2"/>
  <c r="B19" i="2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D10" i="2"/>
  <c r="C10" i="2"/>
  <c r="B10" i="2"/>
  <c r="G8" i="2"/>
  <c r="F8" i="2"/>
  <c r="E8" i="2"/>
  <c r="D8" i="2"/>
  <c r="C8" i="2"/>
  <c r="B8" i="2"/>
  <c r="G7" i="2"/>
  <c r="F7" i="2"/>
  <c r="E7" i="2"/>
  <c r="D7" i="2"/>
  <c r="C7" i="2"/>
  <c r="B7" i="2"/>
  <c r="G6" i="2"/>
  <c r="F6" i="2"/>
  <c r="E6" i="2"/>
  <c r="D6" i="2"/>
  <c r="C6" i="2"/>
  <c r="B6" i="2"/>
  <c r="G5" i="2"/>
  <c r="F5" i="2"/>
  <c r="E5" i="2"/>
  <c r="D5" i="2"/>
  <c r="C5" i="2"/>
  <c r="B5" i="2"/>
  <c r="G4" i="2"/>
  <c r="F4" i="2"/>
  <c r="E4" i="2"/>
  <c r="D4" i="2"/>
  <c r="C4" i="2"/>
  <c r="B4" i="2"/>
  <c r="G3" i="2"/>
  <c r="F3" i="2"/>
  <c r="E3" i="2"/>
  <c r="D3" i="2"/>
  <c r="C3" i="2"/>
  <c r="B3" i="2"/>
  <c r="G2" i="2"/>
  <c r="F2" i="2"/>
  <c r="E2" i="2"/>
  <c r="D2" i="2"/>
  <c r="C2" i="2"/>
  <c r="B2" i="2"/>
  <c r="M2" i="1"/>
  <c r="K102" i="1"/>
  <c r="I102" i="1"/>
  <c r="H102" i="1"/>
  <c r="G102" i="1"/>
  <c r="F102" i="1"/>
  <c r="E10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G26" i="2" l="1"/>
  <c r="F26" i="2"/>
  <c r="E26" i="2"/>
  <c r="D26" i="2"/>
  <c r="C26" i="2"/>
  <c r="B26" i="2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<sst xmlns="http://schemas.openxmlformats.org/spreadsheetml/2006/main" count="729" uniqueCount="174">
  <si>
    <t>部会</t>
    <rPh sb="0" eb="2">
      <t>ブカイ</t>
    </rPh>
    <phoneticPr fontId="1"/>
  </si>
  <si>
    <t>クラブ</t>
    <phoneticPr fontId="1"/>
  </si>
  <si>
    <t>名前</t>
    <rPh sb="0" eb="2">
      <t>ナマエ</t>
    </rPh>
    <phoneticPr fontId="1"/>
  </si>
  <si>
    <t>前夜祭</t>
    <rPh sb="0" eb="3">
      <t>ゼンヤサイ</t>
    </rPh>
    <phoneticPr fontId="1"/>
  </si>
  <si>
    <t>北海道部</t>
    <rPh sb="0" eb="4">
      <t>ホッカイドウブ</t>
    </rPh>
    <phoneticPr fontId="1"/>
  </si>
  <si>
    <t>十勝</t>
    <rPh sb="0" eb="2">
      <t>トカチ</t>
    </rPh>
    <phoneticPr fontId="1"/>
  </si>
  <si>
    <t>山田　敏明</t>
    <rPh sb="0" eb="2">
      <t>ヤマダ</t>
    </rPh>
    <rPh sb="3" eb="5">
      <t>トシアキ</t>
    </rPh>
    <phoneticPr fontId="1"/>
  </si>
  <si>
    <t>〇</t>
    <phoneticPr fontId="1"/>
  </si>
  <si>
    <t>山田　康子</t>
    <rPh sb="0" eb="2">
      <t>ヤマダ</t>
    </rPh>
    <rPh sb="3" eb="5">
      <t>ヤスコ</t>
    </rPh>
    <phoneticPr fontId="1"/>
  </si>
  <si>
    <t>山田　尚未</t>
    <rPh sb="0" eb="2">
      <t>ヤマダ</t>
    </rPh>
    <rPh sb="3" eb="4">
      <t>ナオ</t>
    </rPh>
    <rPh sb="4" eb="5">
      <t>ミ</t>
    </rPh>
    <phoneticPr fontId="1"/>
  </si>
  <si>
    <t>山田　英理奈</t>
    <rPh sb="0" eb="2">
      <t>ヤマダ</t>
    </rPh>
    <rPh sb="3" eb="4">
      <t>エイ</t>
    </rPh>
    <rPh sb="4" eb="6">
      <t>リナ</t>
    </rPh>
    <phoneticPr fontId="1"/>
  </si>
  <si>
    <t>中村　義春</t>
    <rPh sb="0" eb="2">
      <t>ナカムラ</t>
    </rPh>
    <rPh sb="3" eb="5">
      <t>ヨシハル</t>
    </rPh>
    <phoneticPr fontId="1"/>
  </si>
  <si>
    <t>杉崎　珠美</t>
    <rPh sb="0" eb="2">
      <t>スギサキ</t>
    </rPh>
    <rPh sb="3" eb="5">
      <t>タマミ</t>
    </rPh>
    <phoneticPr fontId="1"/>
  </si>
  <si>
    <t>大竹　由子</t>
    <rPh sb="0" eb="2">
      <t>オオタケ</t>
    </rPh>
    <rPh sb="3" eb="5">
      <t>ヨシコ</t>
    </rPh>
    <phoneticPr fontId="1"/>
  </si>
  <si>
    <t>赤松　明彦</t>
    <rPh sb="0" eb="2">
      <t>アカマツ</t>
    </rPh>
    <rPh sb="3" eb="5">
      <t>アキヒコ</t>
    </rPh>
    <phoneticPr fontId="1"/>
  </si>
  <si>
    <t>白木　佳世</t>
    <rPh sb="0" eb="2">
      <t>シラキ</t>
    </rPh>
    <rPh sb="3" eb="5">
      <t>カヨ</t>
    </rPh>
    <phoneticPr fontId="1"/>
  </si>
  <si>
    <t>池田　正勝</t>
    <rPh sb="0" eb="2">
      <t>イケダ</t>
    </rPh>
    <rPh sb="3" eb="5">
      <t>マサカツ</t>
    </rPh>
    <phoneticPr fontId="1"/>
  </si>
  <si>
    <t>池田　明美</t>
    <rPh sb="0" eb="2">
      <t>イケダ</t>
    </rPh>
    <rPh sb="3" eb="5">
      <t>アケミ</t>
    </rPh>
    <phoneticPr fontId="1"/>
  </si>
  <si>
    <t>山下　真</t>
    <rPh sb="0" eb="2">
      <t>ヤマシタ</t>
    </rPh>
    <rPh sb="3" eb="4">
      <t>マコト</t>
    </rPh>
    <phoneticPr fontId="1"/>
  </si>
  <si>
    <t>山下　芳江</t>
    <rPh sb="0" eb="2">
      <t>ヤマシタ</t>
    </rPh>
    <rPh sb="3" eb="5">
      <t>ヨシエ</t>
    </rPh>
    <phoneticPr fontId="1"/>
  </si>
  <si>
    <t>渡辺　喜代美</t>
    <rPh sb="0" eb="2">
      <t>ワタナベ</t>
    </rPh>
    <rPh sb="3" eb="6">
      <t>キヨミ</t>
    </rPh>
    <phoneticPr fontId="1"/>
  </si>
  <si>
    <t>矢竹　克年</t>
    <rPh sb="0" eb="2">
      <t>ヤタケ</t>
    </rPh>
    <rPh sb="3" eb="5">
      <t>カツトシ</t>
    </rPh>
    <phoneticPr fontId="1"/>
  </si>
  <si>
    <t>久保田　和寿</t>
    <rPh sb="0" eb="3">
      <t>クボタ</t>
    </rPh>
    <rPh sb="4" eb="6">
      <t>カズヒサ</t>
    </rPh>
    <phoneticPr fontId="1"/>
  </si>
  <si>
    <t>川口　豊</t>
    <rPh sb="0" eb="2">
      <t>カワグチ</t>
    </rPh>
    <rPh sb="3" eb="4">
      <t>ユタカ</t>
    </rPh>
    <phoneticPr fontId="1"/>
  </si>
  <si>
    <t>越智　秀彦</t>
    <rPh sb="0" eb="2">
      <t>オチ</t>
    </rPh>
    <rPh sb="3" eb="5">
      <t>ヒデヒコ</t>
    </rPh>
    <phoneticPr fontId="1"/>
  </si>
  <si>
    <t>札幌</t>
    <rPh sb="0" eb="2">
      <t>サッポロ</t>
    </rPh>
    <phoneticPr fontId="1"/>
  </si>
  <si>
    <t>秋葉　聡志</t>
    <rPh sb="0" eb="2">
      <t>アキバ</t>
    </rPh>
    <rPh sb="3" eb="4">
      <t>サトシ</t>
    </rPh>
    <rPh sb="4" eb="5">
      <t>シ</t>
    </rPh>
    <phoneticPr fontId="1"/>
  </si>
  <si>
    <t>秋葉　康子</t>
    <rPh sb="0" eb="2">
      <t>アキバ</t>
    </rPh>
    <rPh sb="3" eb="5">
      <t>ヤスコ</t>
    </rPh>
    <phoneticPr fontId="1"/>
  </si>
  <si>
    <t>伏木　康</t>
    <rPh sb="0" eb="2">
      <t>フシキ</t>
    </rPh>
    <rPh sb="3" eb="4">
      <t>ヤスシ</t>
    </rPh>
    <phoneticPr fontId="1"/>
  </si>
  <si>
    <t>宮崎　善昭</t>
    <rPh sb="0" eb="2">
      <t>ミヤザキ</t>
    </rPh>
    <rPh sb="3" eb="4">
      <t>ゼン</t>
    </rPh>
    <rPh sb="4" eb="5">
      <t>アキラ</t>
    </rPh>
    <phoneticPr fontId="1"/>
  </si>
  <si>
    <t>柴田　伸俊</t>
    <rPh sb="0" eb="2">
      <t>シバタ</t>
    </rPh>
    <rPh sb="3" eb="4">
      <t>ノブ</t>
    </rPh>
    <rPh sb="4" eb="5">
      <t>シュン</t>
    </rPh>
    <phoneticPr fontId="1"/>
  </si>
  <si>
    <t>柴田　邦子</t>
    <rPh sb="0" eb="2">
      <t>シバタ</t>
    </rPh>
    <rPh sb="3" eb="5">
      <t>クニコ</t>
    </rPh>
    <phoneticPr fontId="1"/>
  </si>
  <si>
    <t>小谷　和雄</t>
    <rPh sb="0" eb="2">
      <t>コタニ</t>
    </rPh>
    <rPh sb="3" eb="5">
      <t>カズオ</t>
    </rPh>
    <phoneticPr fontId="1"/>
  </si>
  <si>
    <t>小谷　由子</t>
    <rPh sb="0" eb="2">
      <t>コタニ</t>
    </rPh>
    <rPh sb="3" eb="5">
      <t>ヨシコ</t>
    </rPh>
    <phoneticPr fontId="1"/>
  </si>
  <si>
    <t>山崎　修</t>
    <rPh sb="0" eb="2">
      <t>ヤマザキ</t>
    </rPh>
    <rPh sb="3" eb="4">
      <t>オサム</t>
    </rPh>
    <phoneticPr fontId="1"/>
  </si>
  <si>
    <t>２９日午前中は札幌で仕事があり、中札内着は午後３時予定</t>
    <rPh sb="2" eb="3">
      <t>ニチ</t>
    </rPh>
    <rPh sb="3" eb="6">
      <t>ゴゼンチュウ</t>
    </rPh>
    <rPh sb="7" eb="9">
      <t>サッポロ</t>
    </rPh>
    <rPh sb="10" eb="12">
      <t>シゴト</t>
    </rPh>
    <rPh sb="16" eb="20">
      <t>ナカサツナイチャク</t>
    </rPh>
    <rPh sb="21" eb="23">
      <t>ゴゴ</t>
    </rPh>
    <rPh sb="24" eb="27">
      <t>ジヨテイ</t>
    </rPh>
    <phoneticPr fontId="1"/>
  </si>
  <si>
    <t>北見</t>
    <rPh sb="0" eb="2">
      <t>キタミ</t>
    </rPh>
    <phoneticPr fontId="1"/>
  </si>
  <si>
    <t>古賀　勝巳</t>
    <rPh sb="0" eb="2">
      <t>コガ</t>
    </rPh>
    <rPh sb="3" eb="5">
      <t>カツミ</t>
    </rPh>
    <phoneticPr fontId="1"/>
  </si>
  <si>
    <t>二本松　能敬</t>
    <rPh sb="0" eb="3">
      <t>ニホンマツ</t>
    </rPh>
    <rPh sb="4" eb="5">
      <t>ノウ</t>
    </rPh>
    <rPh sb="5" eb="6">
      <t>ケイ</t>
    </rPh>
    <phoneticPr fontId="1"/>
  </si>
  <si>
    <t>廣木　保博</t>
    <rPh sb="0" eb="1">
      <t>ヒロ</t>
    </rPh>
    <rPh sb="1" eb="2">
      <t>キ</t>
    </rPh>
    <rPh sb="3" eb="4">
      <t>ヤス</t>
    </rPh>
    <rPh sb="4" eb="5">
      <t>ヒロ</t>
    </rPh>
    <phoneticPr fontId="1"/>
  </si>
  <si>
    <t>大澤　偉和夫</t>
    <rPh sb="0" eb="2">
      <t>オオサワ</t>
    </rPh>
    <rPh sb="3" eb="4">
      <t>エラ</t>
    </rPh>
    <rPh sb="4" eb="5">
      <t>ワ</t>
    </rPh>
    <rPh sb="5" eb="6">
      <t>オット</t>
    </rPh>
    <phoneticPr fontId="1"/>
  </si>
  <si>
    <t>山田　剛</t>
    <rPh sb="0" eb="2">
      <t>ヤマダ</t>
    </rPh>
    <rPh sb="3" eb="4">
      <t>ツヨシ</t>
    </rPh>
    <phoneticPr fontId="1"/>
  </si>
  <si>
    <t>齋藤　志栄子</t>
    <rPh sb="0" eb="2">
      <t>サイトウ</t>
    </rPh>
    <rPh sb="3" eb="4">
      <t>シ</t>
    </rPh>
    <rPh sb="4" eb="5">
      <t>エイ</t>
    </rPh>
    <rPh sb="5" eb="6">
      <t>コ</t>
    </rPh>
    <phoneticPr fontId="1"/>
  </si>
  <si>
    <t>仙台広瀬川</t>
    <rPh sb="0" eb="2">
      <t>センダイ</t>
    </rPh>
    <rPh sb="2" eb="5">
      <t>ヒロセカワ</t>
    </rPh>
    <phoneticPr fontId="1"/>
  </si>
  <si>
    <t>加藤　雄一</t>
    <rPh sb="0" eb="2">
      <t>カトウ</t>
    </rPh>
    <rPh sb="3" eb="5">
      <t>ユウイチ</t>
    </rPh>
    <phoneticPr fontId="1"/>
  </si>
  <si>
    <t>石巻広域</t>
    <rPh sb="0" eb="4">
      <t>イシノマキコウイキ</t>
    </rPh>
    <phoneticPr fontId="1"/>
  </si>
  <si>
    <t>清水　弘一</t>
    <rPh sb="0" eb="2">
      <t>シミズ</t>
    </rPh>
    <rPh sb="3" eb="4">
      <t>ヒロ</t>
    </rPh>
    <rPh sb="4" eb="5">
      <t>イチ</t>
    </rPh>
    <phoneticPr fontId="1"/>
  </si>
  <si>
    <t>東京江東</t>
    <rPh sb="0" eb="4">
      <t>トウキョウコウトウ</t>
    </rPh>
    <phoneticPr fontId="1"/>
  </si>
  <si>
    <t>川越</t>
    <rPh sb="0" eb="2">
      <t>カワゴエ</t>
    </rPh>
    <phoneticPr fontId="1"/>
  </si>
  <si>
    <t>利根川　太郎</t>
    <rPh sb="0" eb="3">
      <t>トネガワ</t>
    </rPh>
    <rPh sb="4" eb="6">
      <t>タロウ</t>
    </rPh>
    <phoneticPr fontId="1"/>
  </si>
  <si>
    <t>30日朝、帯広駅までの交通手段をご案内ください。駅前でレンタカーを借りて岩見沢へ移動します。</t>
    <rPh sb="2" eb="3">
      <t>ニチ</t>
    </rPh>
    <rPh sb="3" eb="4">
      <t>アサ</t>
    </rPh>
    <rPh sb="5" eb="8">
      <t>オビヒロエキ</t>
    </rPh>
    <rPh sb="11" eb="15">
      <t>コウツウシュダン</t>
    </rPh>
    <rPh sb="17" eb="19">
      <t>アンナイ</t>
    </rPh>
    <rPh sb="24" eb="26">
      <t>エキマエ</t>
    </rPh>
    <rPh sb="33" eb="34">
      <t>カ</t>
    </rPh>
    <rPh sb="36" eb="39">
      <t>イワミザワ</t>
    </rPh>
    <rPh sb="40" eb="42">
      <t>イドウ</t>
    </rPh>
    <phoneticPr fontId="1"/>
  </si>
  <si>
    <t>甲府</t>
    <rPh sb="0" eb="2">
      <t>コウフ</t>
    </rPh>
    <phoneticPr fontId="1"/>
  </si>
  <si>
    <t>あずさ部</t>
    <rPh sb="3" eb="4">
      <t>ブ</t>
    </rPh>
    <phoneticPr fontId="1"/>
  </si>
  <si>
    <t>小倉　恵一</t>
    <rPh sb="0" eb="2">
      <t>オグラ</t>
    </rPh>
    <rPh sb="3" eb="5">
      <t>ケイイチ</t>
    </rPh>
    <phoneticPr fontId="1"/>
  </si>
  <si>
    <t>小倉　香苗</t>
    <rPh sb="0" eb="2">
      <t>オグラ</t>
    </rPh>
    <rPh sb="3" eb="5">
      <t>カナエ</t>
    </rPh>
    <phoneticPr fontId="1"/>
  </si>
  <si>
    <t>東京サンライズ</t>
    <rPh sb="0" eb="2">
      <t>トウキョウ</t>
    </rPh>
    <phoneticPr fontId="1"/>
  </si>
  <si>
    <t>大谷　博愛</t>
    <rPh sb="0" eb="2">
      <t>オオタニ</t>
    </rPh>
    <rPh sb="3" eb="5">
      <t>ハクアイ</t>
    </rPh>
    <phoneticPr fontId="1"/>
  </si>
  <si>
    <t>沼津</t>
    <rPh sb="0" eb="2">
      <t>ヌマヅ</t>
    </rPh>
    <phoneticPr fontId="1"/>
  </si>
  <si>
    <t>相磯　優子</t>
    <rPh sb="0" eb="2">
      <t>アイソ</t>
    </rPh>
    <rPh sb="3" eb="5">
      <t>ユウコ</t>
    </rPh>
    <phoneticPr fontId="1"/>
  </si>
  <si>
    <t>富士山部</t>
    <rPh sb="0" eb="4">
      <t>フジサンブ</t>
    </rPh>
    <phoneticPr fontId="1"/>
  </si>
  <si>
    <t>熱海グローリー</t>
    <rPh sb="0" eb="2">
      <t>アタミ</t>
    </rPh>
    <phoneticPr fontId="1"/>
  </si>
  <si>
    <t>御殿場</t>
    <rPh sb="0" eb="1">
      <t>ゴ</t>
    </rPh>
    <rPh sb="1" eb="2">
      <t>デン</t>
    </rPh>
    <rPh sb="2" eb="3">
      <t>バ</t>
    </rPh>
    <phoneticPr fontId="1"/>
  </si>
  <si>
    <t>小林　隆</t>
    <rPh sb="0" eb="2">
      <t>コバヤシ</t>
    </rPh>
    <rPh sb="3" eb="4">
      <t>タカシ</t>
    </rPh>
    <phoneticPr fontId="1"/>
  </si>
  <si>
    <t>長谷川　等</t>
    <rPh sb="0" eb="3">
      <t>ハセガワ</t>
    </rPh>
    <rPh sb="4" eb="5">
      <t>トウ</t>
    </rPh>
    <phoneticPr fontId="1"/>
  </si>
  <si>
    <t>杉山　博恵</t>
    <rPh sb="0" eb="2">
      <t>スギヤマ</t>
    </rPh>
    <rPh sb="3" eb="5">
      <t>ヒロエ</t>
    </rPh>
    <phoneticPr fontId="1"/>
  </si>
  <si>
    <t>伊東</t>
    <rPh sb="0" eb="2">
      <t>イトウ</t>
    </rPh>
    <phoneticPr fontId="1"/>
  </si>
  <si>
    <t>榎本　博</t>
    <rPh sb="0" eb="2">
      <t>エノモト</t>
    </rPh>
    <rPh sb="3" eb="4">
      <t>ヒロシ</t>
    </rPh>
    <phoneticPr fontId="1"/>
  </si>
  <si>
    <t>金子　正樹</t>
    <rPh sb="0" eb="2">
      <t>カネコ</t>
    </rPh>
    <rPh sb="3" eb="5">
      <t>マサキ</t>
    </rPh>
    <phoneticPr fontId="1"/>
  </si>
  <si>
    <t>帯広空港よりレンタカー</t>
    <rPh sb="0" eb="4">
      <t>オビヒロクウコウ</t>
    </rPh>
    <phoneticPr fontId="1"/>
  </si>
  <si>
    <t>名古屋東海</t>
    <rPh sb="0" eb="3">
      <t>ナゴヤ</t>
    </rPh>
    <rPh sb="3" eb="5">
      <t>トウカイ</t>
    </rPh>
    <phoneticPr fontId="1"/>
  </si>
  <si>
    <t>野村　靖子</t>
    <rPh sb="0" eb="2">
      <t>ノムラ</t>
    </rPh>
    <rPh sb="3" eb="5">
      <t>ヤスコ</t>
    </rPh>
    <phoneticPr fontId="1"/>
  </si>
  <si>
    <t>帰り　JR帯広駅</t>
    <rPh sb="0" eb="1">
      <t>カエ</t>
    </rPh>
    <rPh sb="5" eb="8">
      <t>オビヒロエキ</t>
    </rPh>
    <phoneticPr fontId="1"/>
  </si>
  <si>
    <t>彦根シャトー</t>
    <rPh sb="0" eb="2">
      <t>ヒコネ</t>
    </rPh>
    <phoneticPr fontId="1"/>
  </si>
  <si>
    <t>小川　恵一郎</t>
    <rPh sb="0" eb="2">
      <t>オガワ</t>
    </rPh>
    <rPh sb="3" eb="6">
      <t>ケイイチロウ</t>
    </rPh>
    <phoneticPr fontId="1"/>
  </si>
  <si>
    <t>西野　佐治郎</t>
    <rPh sb="0" eb="2">
      <t>ニシノ</t>
    </rPh>
    <rPh sb="3" eb="4">
      <t>サ</t>
    </rPh>
    <rPh sb="4" eb="5">
      <t>ジ</t>
    </rPh>
    <rPh sb="5" eb="6">
      <t>ロウ</t>
    </rPh>
    <phoneticPr fontId="1"/>
  </si>
  <si>
    <t>8月28日ノースランド予約を</t>
    <rPh sb="1" eb="2">
      <t>ガツ</t>
    </rPh>
    <rPh sb="4" eb="5">
      <t>ニチ</t>
    </rPh>
    <rPh sb="11" eb="13">
      <t>ヨヤク</t>
    </rPh>
    <phoneticPr fontId="1"/>
  </si>
  <si>
    <t>京都</t>
    <rPh sb="0" eb="2">
      <t>キョウト</t>
    </rPh>
    <phoneticPr fontId="1"/>
  </si>
  <si>
    <t>大田　龍二</t>
    <rPh sb="0" eb="2">
      <t>オオタ</t>
    </rPh>
    <rPh sb="3" eb="5">
      <t>リュウジ</t>
    </rPh>
    <phoneticPr fontId="1"/>
  </si>
  <si>
    <t>新井　美子</t>
    <rPh sb="0" eb="2">
      <t>アライ</t>
    </rPh>
    <rPh sb="3" eb="5">
      <t>ミコ</t>
    </rPh>
    <phoneticPr fontId="1"/>
  </si>
  <si>
    <t>津村　健太郎</t>
    <rPh sb="0" eb="2">
      <t>ツムラ</t>
    </rPh>
    <rPh sb="3" eb="6">
      <t>ケンタロウ</t>
    </rPh>
    <phoneticPr fontId="1"/>
  </si>
  <si>
    <t>津村　典子</t>
    <rPh sb="0" eb="2">
      <t>ツムラ</t>
    </rPh>
    <rPh sb="3" eb="5">
      <t>ノリコ</t>
    </rPh>
    <phoneticPr fontId="1"/>
  </si>
  <si>
    <t>シングルルーム希望</t>
    <rPh sb="7" eb="9">
      <t>キボウ</t>
    </rPh>
    <phoneticPr fontId="1"/>
  </si>
  <si>
    <t>ツインルーム希望</t>
    <rPh sb="6" eb="8">
      <t>キボウ</t>
    </rPh>
    <phoneticPr fontId="1"/>
  </si>
  <si>
    <t>メネット</t>
    <phoneticPr fontId="1"/>
  </si>
  <si>
    <t>京都ウエスト</t>
    <rPh sb="0" eb="2">
      <t>キョウト</t>
    </rPh>
    <phoneticPr fontId="1"/>
  </si>
  <si>
    <t>小川　武志</t>
    <rPh sb="0" eb="2">
      <t>オガワ</t>
    </rPh>
    <rPh sb="3" eb="5">
      <t>タケシ</t>
    </rPh>
    <phoneticPr fontId="1"/>
  </si>
  <si>
    <t>河合　久美子</t>
    <rPh sb="0" eb="2">
      <t>カワイ</t>
    </rPh>
    <rPh sb="3" eb="6">
      <t>クミコ</t>
    </rPh>
    <phoneticPr fontId="1"/>
  </si>
  <si>
    <t>桂　厚子</t>
    <rPh sb="0" eb="1">
      <t>カツラ</t>
    </rPh>
    <rPh sb="2" eb="4">
      <t>アツコ</t>
    </rPh>
    <phoneticPr fontId="1"/>
  </si>
  <si>
    <t>森田　惠三</t>
    <rPh sb="0" eb="2">
      <t>モリタ</t>
    </rPh>
    <rPh sb="3" eb="4">
      <t>ケイ</t>
    </rPh>
    <rPh sb="4" eb="5">
      <t>サン</t>
    </rPh>
    <phoneticPr fontId="1"/>
  </si>
  <si>
    <t>森田　直子</t>
    <rPh sb="0" eb="2">
      <t>モリタ</t>
    </rPh>
    <rPh sb="3" eb="5">
      <t>ナオコ</t>
    </rPh>
    <phoneticPr fontId="1"/>
  </si>
  <si>
    <t>福田　仁美</t>
    <rPh sb="0" eb="2">
      <t>フクダ</t>
    </rPh>
    <rPh sb="3" eb="4">
      <t>ジン</t>
    </rPh>
    <rPh sb="4" eb="5">
      <t>ミ</t>
    </rPh>
    <phoneticPr fontId="1"/>
  </si>
  <si>
    <t>安平　知史</t>
    <rPh sb="0" eb="2">
      <t>ヤスヒラ</t>
    </rPh>
    <rPh sb="3" eb="4">
      <t>チ</t>
    </rPh>
    <rPh sb="4" eb="5">
      <t>シ</t>
    </rPh>
    <phoneticPr fontId="1"/>
  </si>
  <si>
    <t>角田　多喜二</t>
    <rPh sb="0" eb="2">
      <t>カクタ</t>
    </rPh>
    <rPh sb="3" eb="6">
      <t>タキジ</t>
    </rPh>
    <phoneticPr fontId="1"/>
  </si>
  <si>
    <t>塚本　勝巳</t>
    <rPh sb="0" eb="2">
      <t>ツカモト</t>
    </rPh>
    <rPh sb="3" eb="5">
      <t>カツミ</t>
    </rPh>
    <phoneticPr fontId="1"/>
  </si>
  <si>
    <t>安田　繁治</t>
    <rPh sb="0" eb="2">
      <t>ヤスダ</t>
    </rPh>
    <rPh sb="3" eb="5">
      <t>シゲジ</t>
    </rPh>
    <phoneticPr fontId="1"/>
  </si>
  <si>
    <t>中野　かおる</t>
    <rPh sb="0" eb="1">
      <t>ナカ</t>
    </rPh>
    <rPh sb="1" eb="2">
      <t>ノ</t>
    </rPh>
    <phoneticPr fontId="1"/>
  </si>
  <si>
    <t>橘　守恵</t>
    <rPh sb="0" eb="1">
      <t>タチバナ</t>
    </rPh>
    <rPh sb="2" eb="4">
      <t>モリエ</t>
    </rPh>
    <phoneticPr fontId="1"/>
  </si>
  <si>
    <t>和歌山紀の川</t>
    <rPh sb="0" eb="3">
      <t>ワカヤマ</t>
    </rPh>
    <rPh sb="3" eb="4">
      <t>キ</t>
    </rPh>
    <rPh sb="5" eb="6">
      <t>カワ</t>
    </rPh>
    <phoneticPr fontId="1"/>
  </si>
  <si>
    <t>永井　康雅</t>
    <rPh sb="0" eb="2">
      <t>ナガイ</t>
    </rPh>
    <rPh sb="3" eb="4">
      <t>ヤス</t>
    </rPh>
    <rPh sb="4" eb="5">
      <t>マサ</t>
    </rPh>
    <phoneticPr fontId="1"/>
  </si>
  <si>
    <t>永井　由紀子</t>
    <rPh sb="0" eb="2">
      <t>ナガイ</t>
    </rPh>
    <rPh sb="3" eb="6">
      <t>ユキコ</t>
    </rPh>
    <phoneticPr fontId="1"/>
  </si>
  <si>
    <t>大阪泉北</t>
    <rPh sb="0" eb="2">
      <t>オオサカ</t>
    </rPh>
    <rPh sb="2" eb="4">
      <t>イズミキタ</t>
    </rPh>
    <phoneticPr fontId="1"/>
  </si>
  <si>
    <t>遠藤　通寛</t>
    <rPh sb="0" eb="2">
      <t>エンドウ</t>
    </rPh>
    <rPh sb="3" eb="4">
      <t>ツウ</t>
    </rPh>
    <rPh sb="4" eb="5">
      <t>カン</t>
    </rPh>
    <phoneticPr fontId="1"/>
  </si>
  <si>
    <t>遠藤　典子</t>
    <rPh sb="0" eb="2">
      <t>エンドウ</t>
    </rPh>
    <rPh sb="3" eb="5">
      <t>ノリコ</t>
    </rPh>
    <phoneticPr fontId="1"/>
  </si>
  <si>
    <t>大阪西</t>
    <rPh sb="0" eb="3">
      <t>オオサカニシ</t>
    </rPh>
    <phoneticPr fontId="1"/>
  </si>
  <si>
    <t>小渕　直一</t>
    <rPh sb="0" eb="2">
      <t>オブチ</t>
    </rPh>
    <rPh sb="3" eb="5">
      <t>ナオイチ</t>
    </rPh>
    <phoneticPr fontId="1"/>
  </si>
  <si>
    <t>谷　正一</t>
    <rPh sb="0" eb="1">
      <t>タニ</t>
    </rPh>
    <rPh sb="2" eb="4">
      <t>ショウイチ</t>
    </rPh>
    <phoneticPr fontId="1"/>
  </si>
  <si>
    <t>谷　千津子</t>
    <rPh sb="0" eb="1">
      <t>タニ</t>
    </rPh>
    <rPh sb="2" eb="5">
      <t>チヅコ</t>
    </rPh>
    <phoneticPr fontId="1"/>
  </si>
  <si>
    <t>清水　京子</t>
    <rPh sb="0" eb="2">
      <t>シミズ</t>
    </rPh>
    <rPh sb="3" eb="5">
      <t>キョウコ</t>
    </rPh>
    <phoneticPr fontId="1"/>
  </si>
  <si>
    <t>熊本ジェーンズ</t>
    <rPh sb="0" eb="2">
      <t>クマモト</t>
    </rPh>
    <phoneticPr fontId="1"/>
  </si>
  <si>
    <t>前田　香代子</t>
    <rPh sb="0" eb="2">
      <t>マエダ</t>
    </rPh>
    <rPh sb="3" eb="6">
      <t>カヨコ</t>
    </rPh>
    <phoneticPr fontId="1"/>
  </si>
  <si>
    <t>前田　豊</t>
    <rPh sb="0" eb="2">
      <t>マエダ</t>
    </rPh>
    <rPh sb="3" eb="4">
      <t>ユタカ</t>
    </rPh>
    <phoneticPr fontId="1"/>
  </si>
  <si>
    <t>ツイン希望</t>
    <rPh sb="3" eb="5">
      <t>キボウ</t>
    </rPh>
    <phoneticPr fontId="1"/>
  </si>
  <si>
    <t>上村　眞智子</t>
    <rPh sb="0" eb="2">
      <t>ウエムラ</t>
    </rPh>
    <rPh sb="3" eb="4">
      <t>マ</t>
    </rPh>
    <rPh sb="4" eb="6">
      <t>チコ</t>
    </rPh>
    <phoneticPr fontId="1"/>
  </si>
  <si>
    <t>台湾</t>
    <rPh sb="0" eb="2">
      <t>タイワン</t>
    </rPh>
    <phoneticPr fontId="1"/>
  </si>
  <si>
    <t>台北</t>
    <rPh sb="0" eb="2">
      <t>タイペイ</t>
    </rPh>
    <phoneticPr fontId="1"/>
  </si>
  <si>
    <t>陳王奇</t>
  </si>
  <si>
    <t>Wang-Chyi Chen (Egon)</t>
  </si>
  <si>
    <t>朱潔芳</t>
  </si>
  <si>
    <t>Jye-Fang Chu (Caroline)</t>
  </si>
  <si>
    <t>王麗桑</t>
  </si>
  <si>
    <t>Li-Sang Wang</t>
  </si>
  <si>
    <t>錡寶秀</t>
  </si>
  <si>
    <t>Bao-Shiow Chi (Nita)</t>
  </si>
  <si>
    <t>廖草西</t>
  </si>
  <si>
    <t>Tsao-Shi Liao (Tony)</t>
  </si>
  <si>
    <t>Li-Shar Kao</t>
  </si>
  <si>
    <t>楊景松</t>
  </si>
  <si>
    <t>Jing-Song Yang</t>
  </si>
  <si>
    <t>施美鳳</t>
  </si>
  <si>
    <t>Mei-Feng Shih (Nancy)</t>
  </si>
  <si>
    <t>王長和</t>
  </si>
  <si>
    <t>Chang-Ho Wang (Steven)</t>
  </si>
  <si>
    <t>林瓊芬</t>
  </si>
  <si>
    <t>Chiung-Fen Lin</t>
  </si>
  <si>
    <t>王振宇</t>
  </si>
  <si>
    <t>Zhen-Yu Wang (Johnson)</t>
  </si>
  <si>
    <t>陳信肯</t>
  </si>
  <si>
    <t>Hsin-Ken Chen</t>
  </si>
  <si>
    <t>Si-Di Feng</t>
  </si>
  <si>
    <t>合計</t>
    <rPh sb="0" eb="2">
      <t>ゴウケイ</t>
    </rPh>
    <phoneticPr fontId="1"/>
  </si>
  <si>
    <t>北東部</t>
    <rPh sb="0" eb="3">
      <t>ホクトウブ</t>
    </rPh>
    <phoneticPr fontId="1"/>
  </si>
  <si>
    <t>関東東部</t>
    <rPh sb="0" eb="2">
      <t>カントウ</t>
    </rPh>
    <rPh sb="2" eb="4">
      <t>トウブ</t>
    </rPh>
    <phoneticPr fontId="1"/>
  </si>
  <si>
    <t>中部</t>
    <rPh sb="0" eb="2">
      <t>チュウブ</t>
    </rPh>
    <phoneticPr fontId="1"/>
  </si>
  <si>
    <t>びわこ部</t>
    <rPh sb="3" eb="4">
      <t>ブ</t>
    </rPh>
    <phoneticPr fontId="1"/>
  </si>
  <si>
    <t>京都部</t>
    <rPh sb="0" eb="3">
      <t>キョウトブ</t>
    </rPh>
    <phoneticPr fontId="1"/>
  </si>
  <si>
    <t>阪和部</t>
    <rPh sb="0" eb="3">
      <t>ハンワブ</t>
    </rPh>
    <phoneticPr fontId="1"/>
  </si>
  <si>
    <t>中西部</t>
    <rPh sb="0" eb="3">
      <t>チュウセイブ</t>
    </rPh>
    <phoneticPr fontId="1"/>
  </si>
  <si>
    <t>九州部</t>
    <rPh sb="0" eb="3">
      <t>キュウシュウブ</t>
    </rPh>
    <phoneticPr fontId="1"/>
  </si>
  <si>
    <t>相川　達男</t>
    <rPh sb="0" eb="2">
      <t>アイカワ</t>
    </rPh>
    <rPh sb="3" eb="5">
      <t>タツオ</t>
    </rPh>
    <phoneticPr fontId="1"/>
  </si>
  <si>
    <t>酒向　裕司</t>
    <rPh sb="0" eb="2">
      <t>サケ</t>
    </rPh>
    <rPh sb="3" eb="5">
      <t>ユウジ</t>
    </rPh>
    <phoneticPr fontId="1"/>
  </si>
  <si>
    <t>山崎　恒久</t>
    <rPh sb="0" eb="2">
      <t>ヤマザキ</t>
    </rPh>
    <rPh sb="3" eb="5">
      <t>ツネヒサ</t>
    </rPh>
    <phoneticPr fontId="1"/>
  </si>
  <si>
    <t>駿河　幸子</t>
    <rPh sb="0" eb="2">
      <t>スルガ</t>
    </rPh>
    <rPh sb="3" eb="5">
      <t>サチコ</t>
    </rPh>
    <phoneticPr fontId="1"/>
  </si>
  <si>
    <t>藤井　寛敏</t>
    <rPh sb="0" eb="2">
      <t>フジイ</t>
    </rPh>
    <rPh sb="3" eb="4">
      <t>カン</t>
    </rPh>
    <rPh sb="4" eb="5">
      <t>トシ</t>
    </rPh>
    <phoneticPr fontId="1"/>
  </si>
  <si>
    <t>草分　俊一</t>
    <rPh sb="0" eb="2">
      <t>クサワ</t>
    </rPh>
    <rPh sb="3" eb="5">
      <t>シュンイチ</t>
    </rPh>
    <phoneticPr fontId="1"/>
  </si>
  <si>
    <t>小松　重雄</t>
    <rPh sb="0" eb="2">
      <t>コマツ</t>
    </rPh>
    <rPh sb="3" eb="5">
      <t>シゲオ</t>
    </rPh>
    <phoneticPr fontId="1"/>
  </si>
  <si>
    <t>利根川　恵子</t>
    <rPh sb="0" eb="3">
      <t>トネガワ</t>
    </rPh>
    <rPh sb="4" eb="6">
      <t>エイコ</t>
    </rPh>
    <phoneticPr fontId="1"/>
  </si>
  <si>
    <t>高麗霞</t>
    <rPh sb="2" eb="3">
      <t>カスミ</t>
    </rPh>
    <phoneticPr fontId="1"/>
  </si>
  <si>
    <t>馮斯蒂</t>
    <phoneticPr fontId="1"/>
  </si>
  <si>
    <t>有</t>
    <rPh sb="0" eb="1">
      <t>ア</t>
    </rPh>
    <phoneticPr fontId="1"/>
  </si>
  <si>
    <t>北海道部
部大会</t>
    <rPh sb="0" eb="4">
      <t>ホッカイドウブ</t>
    </rPh>
    <rPh sb="5" eb="8">
      <t>ブタイカイ</t>
    </rPh>
    <phoneticPr fontId="1"/>
  </si>
  <si>
    <t>５０周年
記念例会</t>
    <rPh sb="2" eb="4">
      <t>シュウネン</t>
    </rPh>
    <rPh sb="5" eb="9">
      <t>キネンレイカイ</t>
    </rPh>
    <phoneticPr fontId="1"/>
  </si>
  <si>
    <t>8月29日
宿泊</t>
    <rPh sb="1" eb="2">
      <t>ガツ</t>
    </rPh>
    <rPh sb="4" eb="5">
      <t>ニチ</t>
    </rPh>
    <rPh sb="6" eb="8">
      <t>シュクハク</t>
    </rPh>
    <phoneticPr fontId="1"/>
  </si>
  <si>
    <t>然別湖
ツアー</t>
    <rPh sb="0" eb="3">
      <t>シカリベツコ</t>
    </rPh>
    <phoneticPr fontId="1"/>
  </si>
  <si>
    <t>イヌ
アレルギー</t>
    <phoneticPr fontId="1"/>
  </si>
  <si>
    <t>参加者</t>
    <rPh sb="0" eb="3">
      <t>サンカシャ</t>
    </rPh>
    <phoneticPr fontId="1"/>
  </si>
  <si>
    <t>現在</t>
    <rPh sb="0" eb="2">
      <t>ゲンザイ</t>
    </rPh>
    <phoneticPr fontId="1"/>
  </si>
  <si>
    <t>Wang-Chyi Chen (Egon)</t>
    <phoneticPr fontId="1"/>
  </si>
  <si>
    <t>京都パレス</t>
    <rPh sb="0" eb="2">
      <t>キョウト</t>
    </rPh>
    <phoneticPr fontId="1"/>
  </si>
  <si>
    <t>森田　美都子</t>
    <rPh sb="0" eb="2">
      <t>モリタ</t>
    </rPh>
    <rPh sb="3" eb="4">
      <t>ミ</t>
    </rPh>
    <rPh sb="4" eb="5">
      <t>ツ</t>
    </rPh>
    <rPh sb="5" eb="6">
      <t>コ</t>
    </rPh>
    <phoneticPr fontId="1"/>
  </si>
  <si>
    <t>東京ワイドウエスト</t>
    <rPh sb="0" eb="2">
      <t>トウキョウ</t>
    </rPh>
    <phoneticPr fontId="1"/>
  </si>
  <si>
    <t>高嶋　美知子</t>
    <rPh sb="0" eb="2">
      <t>タカシマ</t>
    </rPh>
    <rPh sb="3" eb="6">
      <t>ミチコ</t>
    </rPh>
    <phoneticPr fontId="1"/>
  </si>
  <si>
    <t>東京ワイドウエスト</t>
    <rPh sb="0" eb="2">
      <t>トウキョウ</t>
    </rPh>
    <phoneticPr fontId="1"/>
  </si>
  <si>
    <t>※うち台北クラブ10名、然別湖宿泊なし</t>
    <rPh sb="3" eb="5">
      <t>タイペイ</t>
    </rPh>
    <rPh sb="10" eb="11">
      <t>メイ</t>
    </rPh>
    <rPh sb="12" eb="15">
      <t>シカリベツコ</t>
    </rPh>
    <rPh sb="15" eb="17">
      <t>シュクハク</t>
    </rPh>
    <phoneticPr fontId="1"/>
  </si>
  <si>
    <t>然別湖
宿泊</t>
    <rPh sb="0" eb="3">
      <t>シカリベツコ</t>
    </rPh>
    <rPh sb="4" eb="6">
      <t>シュクハク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</si>
</sst>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/>
    <xf numFmtId="0" fontId="0" fillId="0" borderId="4" xfId="0" applyBorder="1"/>
    <xf numFmtId="14" fontId="0" fillId="0" borderId="0" xfId="0" applyNumberFormat="1"/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3"/>
  <sheetViews>
    <sheetView zoomScale="85" zoomScaleNormal="85" workbookViewId="0">
      <pane ySplit="1" topLeftCell="A38" activePane="bottomLeft" state="frozen"/>
      <selection pane="bottomLeft" activeCell="K42" sqref="K42"/>
    </sheetView>
  </sheetViews>
  <sheetFormatPr defaultRowHeight="18"/>
  <cols>
    <col min="1" max="2" width="8.796875" style="4"/>
    <col min="3" max="3" width="11.69921875" style="4" customWidth="1"/>
    <col min="4" max="4" width="12.59765625" style="4" bestFit="1" customWidth="1"/>
    <col min="5" max="11" width="8.69921875" style="4" customWidth="1"/>
    <col min="12" max="12" width="72.69921875" style="4" customWidth="1"/>
    <col min="13" max="16384" width="8.796875" style="4"/>
  </cols>
  <sheetData>
    <row r="1" spans="1:13" s="8" customFormat="1" ht="36">
      <c r="A1" s="5"/>
      <c r="B1" s="6" t="s">
        <v>0</v>
      </c>
      <c r="C1" s="10" t="s">
        <v>1</v>
      </c>
      <c r="D1" s="5" t="s">
        <v>2</v>
      </c>
      <c r="E1" s="5" t="s">
        <v>3</v>
      </c>
      <c r="F1" s="7" t="s">
        <v>159</v>
      </c>
      <c r="G1" s="7" t="s">
        <v>160</v>
      </c>
      <c r="H1" s="7" t="s">
        <v>161</v>
      </c>
      <c r="I1" s="7" t="s">
        <v>162</v>
      </c>
      <c r="J1" s="7" t="s">
        <v>173</v>
      </c>
      <c r="K1" s="9" t="s">
        <v>163</v>
      </c>
      <c r="L1" s="5"/>
    </row>
    <row r="2" spans="1:13">
      <c r="A2" s="2">
        <v>1</v>
      </c>
      <c r="B2" s="3" t="s">
        <v>4</v>
      </c>
      <c r="C2" s="11" t="s">
        <v>5</v>
      </c>
      <c r="D2" s="2" t="s">
        <v>6</v>
      </c>
      <c r="E2" s="5" t="s">
        <v>7</v>
      </c>
      <c r="F2" s="5"/>
      <c r="G2" s="5" t="s">
        <v>7</v>
      </c>
      <c r="H2" s="5" t="s">
        <v>7</v>
      </c>
      <c r="I2" s="5" t="s">
        <v>7</v>
      </c>
      <c r="J2" s="5" t="s">
        <v>7</v>
      </c>
      <c r="K2" s="5"/>
      <c r="L2" s="2"/>
      <c r="M2" s="4">
        <f>COUNTIF(C$2:C2,C2)</f>
        <v>1</v>
      </c>
    </row>
    <row r="3" spans="1:13">
      <c r="A3" s="2">
        <f>A2+1</f>
        <v>2</v>
      </c>
      <c r="B3" s="3" t="s">
        <v>4</v>
      </c>
      <c r="C3" s="11" t="s">
        <v>5</v>
      </c>
      <c r="D3" s="2" t="s">
        <v>8</v>
      </c>
      <c r="E3" s="5" t="s">
        <v>7</v>
      </c>
      <c r="F3" s="5"/>
      <c r="G3" s="5" t="s">
        <v>7</v>
      </c>
      <c r="H3" s="5" t="s">
        <v>7</v>
      </c>
      <c r="I3" s="5"/>
      <c r="J3" s="5"/>
      <c r="K3" s="5"/>
      <c r="L3" s="2"/>
      <c r="M3" s="4">
        <f>COUNTIF(C$2:C3,C3)</f>
        <v>2</v>
      </c>
    </row>
    <row r="4" spans="1:13">
      <c r="A4" s="2">
        <f t="shared" ref="A4:A68" si="0">A3+1</f>
        <v>3</v>
      </c>
      <c r="B4" s="3" t="s">
        <v>4</v>
      </c>
      <c r="C4" s="11" t="s">
        <v>5</v>
      </c>
      <c r="D4" s="2" t="s">
        <v>9</v>
      </c>
      <c r="E4" s="5" t="s">
        <v>7</v>
      </c>
      <c r="F4" s="5"/>
      <c r="G4" s="5" t="s">
        <v>7</v>
      </c>
      <c r="H4" s="5" t="s">
        <v>7</v>
      </c>
      <c r="I4" s="5"/>
      <c r="J4" s="5"/>
      <c r="K4" s="5"/>
      <c r="L4" s="2"/>
      <c r="M4" s="4">
        <f>COUNTIF(C$2:C4,C4)</f>
        <v>3</v>
      </c>
    </row>
    <row r="5" spans="1:13">
      <c r="A5" s="2">
        <f t="shared" si="0"/>
        <v>4</v>
      </c>
      <c r="B5" s="3" t="s">
        <v>4</v>
      </c>
      <c r="C5" s="11" t="s">
        <v>5</v>
      </c>
      <c r="D5" s="2" t="s">
        <v>10</v>
      </c>
      <c r="E5" s="5" t="s">
        <v>7</v>
      </c>
      <c r="F5" s="5"/>
      <c r="G5" s="5" t="s">
        <v>7</v>
      </c>
      <c r="H5" s="5" t="s">
        <v>7</v>
      </c>
      <c r="I5" s="5"/>
      <c r="J5" s="5"/>
      <c r="K5" s="5"/>
      <c r="L5" s="2"/>
      <c r="M5" s="4">
        <f>COUNTIF(C$2:C5,C5)</f>
        <v>4</v>
      </c>
    </row>
    <row r="6" spans="1:13">
      <c r="A6" s="2">
        <f t="shared" si="0"/>
        <v>5</v>
      </c>
      <c r="B6" s="3" t="s">
        <v>4</v>
      </c>
      <c r="C6" s="11" t="s">
        <v>5</v>
      </c>
      <c r="D6" s="2" t="s">
        <v>11</v>
      </c>
      <c r="E6" s="5" t="s">
        <v>7</v>
      </c>
      <c r="F6" s="5"/>
      <c r="G6" s="5" t="s">
        <v>7</v>
      </c>
      <c r="H6" s="5" t="s">
        <v>7</v>
      </c>
      <c r="I6" s="5" t="s">
        <v>7</v>
      </c>
      <c r="J6" s="5" t="s">
        <v>7</v>
      </c>
      <c r="K6" s="5"/>
      <c r="L6" s="2"/>
      <c r="M6" s="4">
        <f>COUNTIF(C$2:C6,C6)</f>
        <v>5</v>
      </c>
    </row>
    <row r="7" spans="1:13">
      <c r="A7" s="2">
        <f t="shared" si="0"/>
        <v>6</v>
      </c>
      <c r="B7" s="3" t="s">
        <v>4</v>
      </c>
      <c r="C7" s="11" t="s">
        <v>5</v>
      </c>
      <c r="D7" s="2" t="s">
        <v>12</v>
      </c>
      <c r="E7" s="5" t="s">
        <v>7</v>
      </c>
      <c r="F7" s="5"/>
      <c r="G7" s="5" t="s">
        <v>7</v>
      </c>
      <c r="H7" s="5" t="s">
        <v>7</v>
      </c>
      <c r="I7" s="5"/>
      <c r="J7" s="5"/>
      <c r="K7" s="5"/>
      <c r="L7" s="2"/>
      <c r="M7" s="4">
        <f>COUNTIF(C$2:C7,C7)</f>
        <v>6</v>
      </c>
    </row>
    <row r="8" spans="1:13">
      <c r="A8" s="2">
        <f t="shared" si="0"/>
        <v>7</v>
      </c>
      <c r="B8" s="3" t="s">
        <v>4</v>
      </c>
      <c r="C8" s="11" t="s">
        <v>5</v>
      </c>
      <c r="D8" s="2" t="s">
        <v>13</v>
      </c>
      <c r="E8" s="5" t="s">
        <v>7</v>
      </c>
      <c r="F8" s="5"/>
      <c r="G8" s="5" t="s">
        <v>7</v>
      </c>
      <c r="H8" s="5" t="s">
        <v>7</v>
      </c>
      <c r="I8" s="5"/>
      <c r="J8" s="5"/>
      <c r="K8" s="5"/>
      <c r="L8" s="2"/>
      <c r="M8" s="4">
        <f>COUNTIF(C$2:C8,C8)</f>
        <v>7</v>
      </c>
    </row>
    <row r="9" spans="1:13">
      <c r="A9" s="2">
        <f t="shared" si="0"/>
        <v>8</v>
      </c>
      <c r="B9" s="3" t="s">
        <v>4</v>
      </c>
      <c r="C9" s="11" t="s">
        <v>5</v>
      </c>
      <c r="D9" s="2" t="s">
        <v>14</v>
      </c>
      <c r="E9" s="5" t="s">
        <v>7</v>
      </c>
      <c r="F9" s="5" t="s">
        <v>7</v>
      </c>
      <c r="G9" s="5" t="s">
        <v>7</v>
      </c>
      <c r="H9" s="5" t="s">
        <v>7</v>
      </c>
      <c r="I9" s="5"/>
      <c r="J9" s="5"/>
      <c r="K9" s="5"/>
      <c r="L9" s="2"/>
      <c r="M9" s="4">
        <f>COUNTIF(C$2:C9,C9)</f>
        <v>8</v>
      </c>
    </row>
    <row r="10" spans="1:13">
      <c r="A10" s="2">
        <f t="shared" si="0"/>
        <v>9</v>
      </c>
      <c r="B10" s="3" t="s">
        <v>4</v>
      </c>
      <c r="C10" s="11" t="s">
        <v>5</v>
      </c>
      <c r="D10" s="2" t="s">
        <v>15</v>
      </c>
      <c r="E10" s="5" t="s">
        <v>7</v>
      </c>
      <c r="F10" s="5"/>
      <c r="G10" s="5" t="s">
        <v>7</v>
      </c>
      <c r="H10" s="5" t="s">
        <v>7</v>
      </c>
      <c r="I10" s="5" t="s">
        <v>7</v>
      </c>
      <c r="J10" s="5" t="s">
        <v>7</v>
      </c>
      <c r="K10" s="5"/>
      <c r="L10" s="2"/>
      <c r="M10" s="4">
        <f>COUNTIF(C$2:C10,C10)</f>
        <v>9</v>
      </c>
    </row>
    <row r="11" spans="1:13">
      <c r="A11" s="2">
        <f t="shared" si="0"/>
        <v>10</v>
      </c>
      <c r="B11" s="3" t="s">
        <v>4</v>
      </c>
      <c r="C11" s="11" t="s">
        <v>5</v>
      </c>
      <c r="D11" s="2" t="s">
        <v>16</v>
      </c>
      <c r="E11" s="5" t="s">
        <v>7</v>
      </c>
      <c r="F11" s="5"/>
      <c r="G11" s="5" t="s">
        <v>7</v>
      </c>
      <c r="H11" s="5" t="s">
        <v>7</v>
      </c>
      <c r="I11" s="5"/>
      <c r="J11" s="5"/>
      <c r="K11" s="5"/>
      <c r="L11" s="2"/>
      <c r="M11" s="4">
        <f>COUNTIF(C$2:C11,C11)</f>
        <v>10</v>
      </c>
    </row>
    <row r="12" spans="1:13">
      <c r="A12" s="2">
        <f t="shared" si="0"/>
        <v>11</v>
      </c>
      <c r="B12" s="3" t="s">
        <v>4</v>
      </c>
      <c r="C12" s="11" t="s">
        <v>5</v>
      </c>
      <c r="D12" s="2" t="s">
        <v>17</v>
      </c>
      <c r="E12" s="5" t="s">
        <v>7</v>
      </c>
      <c r="F12" s="5"/>
      <c r="G12" s="5" t="s">
        <v>7</v>
      </c>
      <c r="H12" s="5" t="s">
        <v>7</v>
      </c>
      <c r="I12" s="5"/>
      <c r="J12" s="5"/>
      <c r="K12" s="5"/>
      <c r="L12" s="2"/>
      <c r="M12" s="4">
        <f>COUNTIF(C$2:C12,C12)</f>
        <v>11</v>
      </c>
    </row>
    <row r="13" spans="1:13">
      <c r="A13" s="2">
        <f t="shared" si="0"/>
        <v>12</v>
      </c>
      <c r="B13" s="3" t="s">
        <v>4</v>
      </c>
      <c r="C13" s="11" t="s">
        <v>5</v>
      </c>
      <c r="D13" s="2" t="s">
        <v>18</v>
      </c>
      <c r="E13" s="5" t="s">
        <v>7</v>
      </c>
      <c r="F13" s="5" t="s">
        <v>7</v>
      </c>
      <c r="G13" s="5" t="s">
        <v>7</v>
      </c>
      <c r="H13" s="5" t="s">
        <v>7</v>
      </c>
      <c r="I13" s="5" t="s">
        <v>7</v>
      </c>
      <c r="J13" s="5" t="s">
        <v>7</v>
      </c>
      <c r="K13" s="5"/>
      <c r="L13" s="2"/>
      <c r="M13" s="4">
        <f>COUNTIF(C$2:C13,C13)</f>
        <v>12</v>
      </c>
    </row>
    <row r="14" spans="1:13">
      <c r="A14" s="2">
        <f t="shared" si="0"/>
        <v>13</v>
      </c>
      <c r="B14" s="3" t="s">
        <v>4</v>
      </c>
      <c r="C14" s="11" t="s">
        <v>5</v>
      </c>
      <c r="D14" s="2" t="s">
        <v>19</v>
      </c>
      <c r="E14" s="5" t="s">
        <v>7</v>
      </c>
      <c r="F14" s="5"/>
      <c r="G14" s="5"/>
      <c r="H14" s="5"/>
      <c r="I14" s="5"/>
      <c r="J14" s="5"/>
      <c r="K14" s="5"/>
      <c r="L14" s="2"/>
      <c r="M14" s="4">
        <f>COUNTIF(C$2:C14,C14)</f>
        <v>13</v>
      </c>
    </row>
    <row r="15" spans="1:13">
      <c r="A15" s="2">
        <f t="shared" si="0"/>
        <v>14</v>
      </c>
      <c r="B15" s="3" t="s">
        <v>4</v>
      </c>
      <c r="C15" s="11" t="s">
        <v>5</v>
      </c>
      <c r="D15" s="2" t="s">
        <v>20</v>
      </c>
      <c r="E15" s="5" t="s">
        <v>7</v>
      </c>
      <c r="F15" s="5"/>
      <c r="G15" s="5" t="s">
        <v>7</v>
      </c>
      <c r="H15" s="5" t="s">
        <v>7</v>
      </c>
      <c r="I15" s="5"/>
      <c r="J15" s="5"/>
      <c r="K15" s="5"/>
      <c r="L15" s="2"/>
      <c r="M15" s="4">
        <f>COUNTIF(C$2:C15,C15)</f>
        <v>14</v>
      </c>
    </row>
    <row r="16" spans="1:13">
      <c r="A16" s="2">
        <f t="shared" si="0"/>
        <v>15</v>
      </c>
      <c r="B16" s="3" t="s">
        <v>4</v>
      </c>
      <c r="C16" s="11" t="s">
        <v>5</v>
      </c>
      <c r="D16" s="2" t="s">
        <v>21</v>
      </c>
      <c r="E16" s="5" t="s">
        <v>7</v>
      </c>
      <c r="F16" s="5"/>
      <c r="G16" s="5" t="s">
        <v>7</v>
      </c>
      <c r="H16" s="5" t="s">
        <v>7</v>
      </c>
      <c r="I16" s="5" t="s">
        <v>7</v>
      </c>
      <c r="J16" s="5" t="s">
        <v>7</v>
      </c>
      <c r="K16" s="5"/>
      <c r="L16" s="2"/>
      <c r="M16" s="4">
        <f>COUNTIF(C$2:C16,C16)</f>
        <v>15</v>
      </c>
    </row>
    <row r="17" spans="1:13">
      <c r="A17" s="2">
        <f t="shared" si="0"/>
        <v>16</v>
      </c>
      <c r="B17" s="3" t="s">
        <v>4</v>
      </c>
      <c r="C17" s="11" t="s">
        <v>5</v>
      </c>
      <c r="D17" s="2" t="s">
        <v>22</v>
      </c>
      <c r="E17" s="5"/>
      <c r="F17" s="5"/>
      <c r="G17" s="5" t="s">
        <v>7</v>
      </c>
      <c r="H17" s="5"/>
      <c r="I17" s="5"/>
      <c r="J17" s="5"/>
      <c r="K17" s="5"/>
      <c r="L17" s="2"/>
      <c r="M17" s="4">
        <f>COUNTIF(C$2:C17,C17)</f>
        <v>16</v>
      </c>
    </row>
    <row r="18" spans="1:13">
      <c r="A18" s="2">
        <f t="shared" si="0"/>
        <v>17</v>
      </c>
      <c r="B18" s="3" t="s">
        <v>4</v>
      </c>
      <c r="C18" s="11" t="s">
        <v>5</v>
      </c>
      <c r="D18" s="2" t="s">
        <v>23</v>
      </c>
      <c r="E18" s="5" t="s">
        <v>7</v>
      </c>
      <c r="F18" s="5"/>
      <c r="G18" s="5" t="s">
        <v>7</v>
      </c>
      <c r="H18" s="5" t="s">
        <v>7</v>
      </c>
      <c r="I18" s="5"/>
      <c r="J18" s="5"/>
      <c r="K18" s="5"/>
      <c r="L18" s="2"/>
      <c r="M18" s="4">
        <f>COUNTIF(C$2:C18,C18)</f>
        <v>17</v>
      </c>
    </row>
    <row r="19" spans="1:13">
      <c r="A19" s="2">
        <f t="shared" si="0"/>
        <v>18</v>
      </c>
      <c r="B19" s="3" t="s">
        <v>4</v>
      </c>
      <c r="C19" s="11" t="s">
        <v>5</v>
      </c>
      <c r="D19" s="2" t="s">
        <v>24</v>
      </c>
      <c r="E19" s="5" t="s">
        <v>7</v>
      </c>
      <c r="F19" s="5" t="s">
        <v>7</v>
      </c>
      <c r="G19" s="5" t="s">
        <v>7</v>
      </c>
      <c r="H19" s="5" t="s">
        <v>7</v>
      </c>
      <c r="I19" s="5" t="s">
        <v>7</v>
      </c>
      <c r="J19" s="5" t="s">
        <v>7</v>
      </c>
      <c r="K19" s="5"/>
      <c r="L19" s="2"/>
      <c r="M19" s="4">
        <f>COUNTIF(C$2:C19,C19)</f>
        <v>18</v>
      </c>
    </row>
    <row r="20" spans="1:13">
      <c r="A20" s="2">
        <f t="shared" si="0"/>
        <v>19</v>
      </c>
      <c r="B20" s="3" t="s">
        <v>4</v>
      </c>
      <c r="C20" s="11" t="s">
        <v>25</v>
      </c>
      <c r="D20" s="2" t="s">
        <v>26</v>
      </c>
      <c r="E20" s="5"/>
      <c r="F20" s="5" t="s">
        <v>7</v>
      </c>
      <c r="G20" s="5" t="s">
        <v>7</v>
      </c>
      <c r="H20" s="5" t="s">
        <v>7</v>
      </c>
      <c r="I20" s="5"/>
      <c r="J20" s="5"/>
      <c r="K20" s="5"/>
      <c r="L20" s="2"/>
      <c r="M20" s="4">
        <f>COUNTIF(C$2:C20,C20)</f>
        <v>1</v>
      </c>
    </row>
    <row r="21" spans="1:13">
      <c r="A21" s="2">
        <f t="shared" si="0"/>
        <v>20</v>
      </c>
      <c r="B21" s="3" t="s">
        <v>4</v>
      </c>
      <c r="C21" s="11" t="s">
        <v>25</v>
      </c>
      <c r="D21" s="2" t="s">
        <v>27</v>
      </c>
      <c r="E21" s="5"/>
      <c r="F21" s="5"/>
      <c r="G21" s="5" t="s">
        <v>7</v>
      </c>
      <c r="H21" s="5" t="s">
        <v>7</v>
      </c>
      <c r="I21" s="5"/>
      <c r="J21" s="5"/>
      <c r="K21" s="5"/>
      <c r="L21" s="2"/>
      <c r="M21" s="4">
        <f>COUNTIF(C$2:C21,C21)</f>
        <v>2</v>
      </c>
    </row>
    <row r="22" spans="1:13">
      <c r="A22" s="2">
        <f t="shared" si="0"/>
        <v>21</v>
      </c>
      <c r="B22" s="3" t="s">
        <v>4</v>
      </c>
      <c r="C22" s="11" t="s">
        <v>25</v>
      </c>
      <c r="D22" s="2" t="s">
        <v>28</v>
      </c>
      <c r="E22" s="5"/>
      <c r="F22" s="5"/>
      <c r="G22" s="5" t="s">
        <v>7</v>
      </c>
      <c r="H22" s="5" t="s">
        <v>7</v>
      </c>
      <c r="I22" s="5"/>
      <c r="J22" s="5"/>
      <c r="K22" s="5"/>
      <c r="L22" s="2" t="s">
        <v>35</v>
      </c>
      <c r="M22" s="4">
        <f>COUNTIF(C$2:C22,C22)</f>
        <v>3</v>
      </c>
    </row>
    <row r="23" spans="1:13">
      <c r="A23" s="2">
        <f t="shared" si="0"/>
        <v>22</v>
      </c>
      <c r="B23" s="3" t="s">
        <v>4</v>
      </c>
      <c r="C23" s="11" t="s">
        <v>25</v>
      </c>
      <c r="D23" s="2" t="s">
        <v>29</v>
      </c>
      <c r="E23" s="5"/>
      <c r="F23" s="5" t="s">
        <v>7</v>
      </c>
      <c r="G23" s="5" t="s">
        <v>7</v>
      </c>
      <c r="H23" s="5" t="s">
        <v>7</v>
      </c>
      <c r="I23" s="5"/>
      <c r="J23" s="5"/>
      <c r="K23" s="5"/>
      <c r="L23" s="2"/>
      <c r="M23" s="4">
        <f>COUNTIF(C$2:C23,C23)</f>
        <v>4</v>
      </c>
    </row>
    <row r="24" spans="1:13">
      <c r="A24" s="2">
        <f t="shared" si="0"/>
        <v>23</v>
      </c>
      <c r="B24" s="3" t="s">
        <v>4</v>
      </c>
      <c r="C24" s="11" t="s">
        <v>25</v>
      </c>
      <c r="D24" s="2" t="s">
        <v>30</v>
      </c>
      <c r="E24" s="5"/>
      <c r="F24" s="5" t="s">
        <v>7</v>
      </c>
      <c r="G24" s="5" t="s">
        <v>7</v>
      </c>
      <c r="H24" s="5" t="s">
        <v>7</v>
      </c>
      <c r="I24" s="5"/>
      <c r="J24" s="5"/>
      <c r="K24" s="5"/>
      <c r="L24" s="2"/>
      <c r="M24" s="4">
        <f>COUNTIF(C$2:C24,C24)</f>
        <v>5</v>
      </c>
    </row>
    <row r="25" spans="1:13">
      <c r="A25" s="2">
        <f t="shared" si="0"/>
        <v>24</v>
      </c>
      <c r="B25" s="3" t="s">
        <v>4</v>
      </c>
      <c r="C25" s="11" t="s">
        <v>25</v>
      </c>
      <c r="D25" s="2" t="s">
        <v>31</v>
      </c>
      <c r="E25" s="5"/>
      <c r="F25" s="5"/>
      <c r="G25" s="5" t="s">
        <v>7</v>
      </c>
      <c r="H25" s="5" t="s">
        <v>7</v>
      </c>
      <c r="I25" s="5"/>
      <c r="J25" s="5"/>
      <c r="K25" s="5"/>
      <c r="L25" s="2"/>
      <c r="M25" s="4">
        <f>COUNTIF(C$2:C25,C25)</f>
        <v>6</v>
      </c>
    </row>
    <row r="26" spans="1:13">
      <c r="A26" s="2">
        <f t="shared" si="0"/>
        <v>25</v>
      </c>
      <c r="B26" s="3" t="s">
        <v>4</v>
      </c>
      <c r="C26" s="11" t="s">
        <v>25</v>
      </c>
      <c r="D26" s="2" t="s">
        <v>32</v>
      </c>
      <c r="E26" s="5"/>
      <c r="F26" s="5" t="s">
        <v>7</v>
      </c>
      <c r="G26" s="5" t="s">
        <v>7</v>
      </c>
      <c r="H26" s="5" t="s">
        <v>7</v>
      </c>
      <c r="I26" s="5"/>
      <c r="J26" s="5"/>
      <c r="K26" s="5"/>
      <c r="L26" s="2"/>
      <c r="M26" s="4">
        <f>COUNTIF(C$2:C26,C26)</f>
        <v>7</v>
      </c>
    </row>
    <row r="27" spans="1:13">
      <c r="A27" s="2">
        <f t="shared" si="0"/>
        <v>26</v>
      </c>
      <c r="B27" s="3" t="s">
        <v>4</v>
      </c>
      <c r="C27" s="11" t="s">
        <v>25</v>
      </c>
      <c r="D27" s="2" t="s">
        <v>33</v>
      </c>
      <c r="E27" s="5"/>
      <c r="F27" s="5"/>
      <c r="G27" s="5" t="s">
        <v>7</v>
      </c>
      <c r="H27" s="5" t="s">
        <v>7</v>
      </c>
      <c r="I27" s="5"/>
      <c r="J27" s="5"/>
      <c r="K27" s="5"/>
      <c r="L27" s="2"/>
      <c r="M27" s="4">
        <f>COUNTIF(C$2:C27,C27)</f>
        <v>8</v>
      </c>
    </row>
    <row r="28" spans="1:13">
      <c r="A28" s="2">
        <f t="shared" si="0"/>
        <v>27</v>
      </c>
      <c r="B28" s="3" t="s">
        <v>4</v>
      </c>
      <c r="C28" s="11" t="s">
        <v>25</v>
      </c>
      <c r="D28" s="2" t="s">
        <v>34</v>
      </c>
      <c r="E28" s="5"/>
      <c r="F28" s="5" t="s">
        <v>7</v>
      </c>
      <c r="G28" s="5" t="s">
        <v>7</v>
      </c>
      <c r="H28" s="5" t="s">
        <v>7</v>
      </c>
      <c r="I28" s="5"/>
      <c r="J28" s="5"/>
      <c r="K28" s="5"/>
      <c r="L28" s="2"/>
      <c r="M28" s="4">
        <f>COUNTIF(C$2:C28,C28)</f>
        <v>9</v>
      </c>
    </row>
    <row r="29" spans="1:13">
      <c r="A29" s="2">
        <f t="shared" si="0"/>
        <v>28</v>
      </c>
      <c r="B29" s="3" t="s">
        <v>4</v>
      </c>
      <c r="C29" s="11" t="s">
        <v>36</v>
      </c>
      <c r="D29" s="2" t="s">
        <v>37</v>
      </c>
      <c r="E29" s="5"/>
      <c r="F29" s="5"/>
      <c r="G29" s="5" t="s">
        <v>7</v>
      </c>
      <c r="H29" s="5" t="s">
        <v>7</v>
      </c>
      <c r="I29" s="5"/>
      <c r="J29" s="5"/>
      <c r="K29" s="5"/>
      <c r="L29" s="2"/>
      <c r="M29" s="4">
        <f>COUNTIF(C$2:C29,C29)</f>
        <v>1</v>
      </c>
    </row>
    <row r="30" spans="1:13">
      <c r="A30" s="2">
        <f t="shared" si="0"/>
        <v>29</v>
      </c>
      <c r="B30" s="3" t="s">
        <v>4</v>
      </c>
      <c r="C30" s="11" t="s">
        <v>36</v>
      </c>
      <c r="D30" s="2" t="s">
        <v>38</v>
      </c>
      <c r="E30" s="5"/>
      <c r="F30" s="5"/>
      <c r="G30" s="5" t="s">
        <v>7</v>
      </c>
      <c r="H30" s="5" t="s">
        <v>7</v>
      </c>
      <c r="I30" s="5"/>
      <c r="J30" s="5"/>
      <c r="K30" s="5"/>
      <c r="L30" s="2"/>
      <c r="M30" s="4">
        <f>COUNTIF(C$2:C30,C30)</f>
        <v>2</v>
      </c>
    </row>
    <row r="31" spans="1:13">
      <c r="A31" s="2">
        <f t="shared" si="0"/>
        <v>30</v>
      </c>
      <c r="B31" s="3" t="s">
        <v>4</v>
      </c>
      <c r="C31" s="11" t="s">
        <v>36</v>
      </c>
      <c r="D31" s="2" t="s">
        <v>39</v>
      </c>
      <c r="E31" s="5"/>
      <c r="F31" s="5"/>
      <c r="G31" s="5" t="s">
        <v>7</v>
      </c>
      <c r="H31" s="5" t="s">
        <v>7</v>
      </c>
      <c r="I31" s="5"/>
      <c r="J31" s="5"/>
      <c r="K31" s="5"/>
      <c r="L31" s="2"/>
      <c r="M31" s="4">
        <f>COUNTIF(C$2:C31,C31)</f>
        <v>3</v>
      </c>
    </row>
    <row r="32" spans="1:13">
      <c r="A32" s="2">
        <f t="shared" si="0"/>
        <v>31</v>
      </c>
      <c r="B32" s="3" t="s">
        <v>4</v>
      </c>
      <c r="C32" s="11" t="s">
        <v>36</v>
      </c>
      <c r="D32" s="2" t="s">
        <v>40</v>
      </c>
      <c r="E32" s="5"/>
      <c r="F32" s="5"/>
      <c r="G32" s="5" t="s">
        <v>7</v>
      </c>
      <c r="H32" s="5"/>
      <c r="I32" s="5"/>
      <c r="J32" s="5"/>
      <c r="K32" s="5"/>
      <c r="L32" s="2"/>
      <c r="M32" s="4">
        <f>COUNTIF(C$2:C32,C32)</f>
        <v>4</v>
      </c>
    </row>
    <row r="33" spans="1:13">
      <c r="A33" s="2">
        <f t="shared" si="0"/>
        <v>32</v>
      </c>
      <c r="B33" s="3" t="s">
        <v>4</v>
      </c>
      <c r="C33" s="11" t="s">
        <v>36</v>
      </c>
      <c r="D33" s="2" t="s">
        <v>41</v>
      </c>
      <c r="E33" s="5"/>
      <c r="F33" s="5"/>
      <c r="G33" s="5" t="s">
        <v>7</v>
      </c>
      <c r="H33" s="5" t="s">
        <v>7</v>
      </c>
      <c r="I33" s="5"/>
      <c r="J33" s="5"/>
      <c r="K33" s="5"/>
      <c r="L33" s="2"/>
      <c r="M33" s="4">
        <f>COUNTIF(C$2:C33,C33)</f>
        <v>5</v>
      </c>
    </row>
    <row r="34" spans="1:13">
      <c r="A34" s="2">
        <f t="shared" si="0"/>
        <v>33</v>
      </c>
      <c r="B34" s="3" t="s">
        <v>4</v>
      </c>
      <c r="C34" s="11" t="s">
        <v>36</v>
      </c>
      <c r="D34" s="2" t="s">
        <v>42</v>
      </c>
      <c r="E34" s="5"/>
      <c r="F34" s="5" t="s">
        <v>7</v>
      </c>
      <c r="G34" s="5" t="s">
        <v>7</v>
      </c>
      <c r="H34" s="5"/>
      <c r="I34" s="5"/>
      <c r="J34" s="5"/>
      <c r="K34" s="5"/>
      <c r="L34" s="2"/>
      <c r="M34" s="4">
        <f>COUNTIF(C$2:C34,C34)</f>
        <v>6</v>
      </c>
    </row>
    <row r="35" spans="1:13">
      <c r="A35" s="2">
        <f t="shared" si="0"/>
        <v>34</v>
      </c>
      <c r="B35" s="3" t="s">
        <v>140</v>
      </c>
      <c r="C35" s="11" t="s">
        <v>45</v>
      </c>
      <c r="D35" s="2" t="s">
        <v>46</v>
      </c>
      <c r="E35" s="5"/>
      <c r="F35" s="5" t="s">
        <v>7</v>
      </c>
      <c r="G35" s="5" t="s">
        <v>7</v>
      </c>
      <c r="H35" s="5" t="s">
        <v>7</v>
      </c>
      <c r="I35" s="5"/>
      <c r="J35" s="5"/>
      <c r="K35" s="5"/>
      <c r="L35" s="2"/>
      <c r="M35" s="4">
        <f>COUNTIF(C$2:C35,C35)</f>
        <v>1</v>
      </c>
    </row>
    <row r="36" spans="1:13">
      <c r="A36" s="2">
        <f t="shared" si="0"/>
        <v>35</v>
      </c>
      <c r="B36" s="3" t="s">
        <v>140</v>
      </c>
      <c r="C36" s="11" t="s">
        <v>43</v>
      </c>
      <c r="D36" s="2" t="s">
        <v>44</v>
      </c>
      <c r="E36" s="5"/>
      <c r="F36" s="5" t="s">
        <v>7</v>
      </c>
      <c r="G36" s="5" t="s">
        <v>7</v>
      </c>
      <c r="H36" s="5" t="s">
        <v>7</v>
      </c>
      <c r="I36" s="5"/>
      <c r="J36" s="5"/>
      <c r="K36" s="5"/>
      <c r="L36" s="2"/>
      <c r="M36" s="4">
        <f>COUNTIF(C$2:C36,C36)</f>
        <v>1</v>
      </c>
    </row>
    <row r="37" spans="1:13">
      <c r="A37" s="2">
        <f t="shared" si="0"/>
        <v>36</v>
      </c>
      <c r="B37" s="3" t="s">
        <v>141</v>
      </c>
      <c r="C37" s="11" t="s">
        <v>47</v>
      </c>
      <c r="D37" s="2" t="s">
        <v>152</v>
      </c>
      <c r="E37" s="5" t="s">
        <v>7</v>
      </c>
      <c r="F37" s="5"/>
      <c r="G37" s="5" t="s">
        <v>7</v>
      </c>
      <c r="H37" s="5" t="s">
        <v>7</v>
      </c>
      <c r="I37" s="5" t="s">
        <v>7</v>
      </c>
      <c r="J37" s="5" t="s">
        <v>7</v>
      </c>
      <c r="K37" s="5"/>
      <c r="L37" s="2"/>
      <c r="M37" s="4">
        <f>COUNTIF(C$2:C37,C37)</f>
        <v>1</v>
      </c>
    </row>
    <row r="38" spans="1:13">
      <c r="A38" s="2">
        <f t="shared" si="0"/>
        <v>37</v>
      </c>
      <c r="B38" s="3" t="s">
        <v>141</v>
      </c>
      <c r="C38" s="11" t="s">
        <v>47</v>
      </c>
      <c r="D38" s="2" t="s">
        <v>154</v>
      </c>
      <c r="E38" s="5" t="s">
        <v>7</v>
      </c>
      <c r="F38" s="5"/>
      <c r="G38" s="5" t="s">
        <v>7</v>
      </c>
      <c r="H38" s="5" t="s">
        <v>7</v>
      </c>
      <c r="I38" s="5"/>
      <c r="J38" s="5"/>
      <c r="K38" s="5"/>
      <c r="L38" s="2"/>
      <c r="M38" s="4">
        <f>COUNTIF(C$2:C38,C38)</f>
        <v>2</v>
      </c>
    </row>
    <row r="39" spans="1:13">
      <c r="A39" s="2">
        <f t="shared" si="0"/>
        <v>38</v>
      </c>
      <c r="B39" s="3" t="s">
        <v>141</v>
      </c>
      <c r="C39" s="11" t="s">
        <v>47</v>
      </c>
      <c r="D39" s="2" t="s">
        <v>149</v>
      </c>
      <c r="E39" s="5" t="s">
        <v>7</v>
      </c>
      <c r="F39" s="5"/>
      <c r="G39" s="5" t="s">
        <v>7</v>
      </c>
      <c r="H39" s="5" t="s">
        <v>7</v>
      </c>
      <c r="I39" s="5"/>
      <c r="J39" s="5"/>
      <c r="K39" s="5"/>
      <c r="L39" s="2"/>
      <c r="M39" s="4">
        <f>COUNTIF(C$2:C39,C39)</f>
        <v>3</v>
      </c>
    </row>
    <row r="40" spans="1:13">
      <c r="A40" s="2">
        <f t="shared" si="0"/>
        <v>39</v>
      </c>
      <c r="B40" s="3" t="s">
        <v>141</v>
      </c>
      <c r="C40" s="11" t="s">
        <v>47</v>
      </c>
      <c r="D40" s="2" t="s">
        <v>150</v>
      </c>
      <c r="E40" s="5"/>
      <c r="F40" s="5"/>
      <c r="G40" s="5" t="s">
        <v>7</v>
      </c>
      <c r="H40" s="5" t="s">
        <v>7</v>
      </c>
      <c r="I40" s="5"/>
      <c r="J40" s="5"/>
      <c r="K40" s="5"/>
      <c r="L40" s="2"/>
      <c r="M40" s="4">
        <f>COUNTIF(C$2:C40,C40)</f>
        <v>4</v>
      </c>
    </row>
    <row r="41" spans="1:13">
      <c r="A41" s="2">
        <f t="shared" si="0"/>
        <v>40</v>
      </c>
      <c r="B41" s="3" t="s">
        <v>141</v>
      </c>
      <c r="C41" s="11" t="s">
        <v>47</v>
      </c>
      <c r="D41" s="2" t="s">
        <v>151</v>
      </c>
      <c r="E41" s="5"/>
      <c r="F41" s="5"/>
      <c r="G41" s="5" t="s">
        <v>7</v>
      </c>
      <c r="H41" s="5" t="s">
        <v>7</v>
      </c>
      <c r="I41" s="5"/>
      <c r="J41" s="5"/>
      <c r="K41" s="5"/>
      <c r="L41" s="2"/>
      <c r="M41" s="4">
        <f>COUNTIF(C$2:C41,C41)</f>
        <v>5</v>
      </c>
    </row>
    <row r="42" spans="1:13">
      <c r="A42" s="2">
        <f t="shared" si="0"/>
        <v>41</v>
      </c>
      <c r="B42" s="3" t="s">
        <v>141</v>
      </c>
      <c r="C42" s="11" t="s">
        <v>47</v>
      </c>
      <c r="D42" s="2" t="s">
        <v>153</v>
      </c>
      <c r="E42" s="5"/>
      <c r="F42" s="5"/>
      <c r="G42" s="5" t="s">
        <v>7</v>
      </c>
      <c r="H42" s="5" t="s">
        <v>7</v>
      </c>
      <c r="I42" s="5"/>
      <c r="J42" s="5"/>
      <c r="K42" s="5"/>
      <c r="L42" s="2"/>
      <c r="M42" s="4">
        <f>COUNTIF(C$2:C42,C42)</f>
        <v>6</v>
      </c>
    </row>
    <row r="43" spans="1:13">
      <c r="A43" s="2">
        <f t="shared" si="0"/>
        <v>42</v>
      </c>
      <c r="B43" s="3" t="s">
        <v>141</v>
      </c>
      <c r="C43" s="11" t="s">
        <v>47</v>
      </c>
      <c r="D43" s="2" t="s">
        <v>148</v>
      </c>
      <c r="E43" s="5"/>
      <c r="F43" s="5"/>
      <c r="G43" s="5" t="s">
        <v>7</v>
      </c>
      <c r="H43" s="5" t="s">
        <v>7</v>
      </c>
      <c r="I43" s="5"/>
      <c r="J43" s="5"/>
      <c r="K43" s="5"/>
      <c r="L43" s="2"/>
      <c r="M43" s="4">
        <f>COUNTIF(C$2:C43,C43)</f>
        <v>7</v>
      </c>
    </row>
    <row r="44" spans="1:13">
      <c r="A44" s="2">
        <f t="shared" si="0"/>
        <v>43</v>
      </c>
      <c r="B44" s="3" t="s">
        <v>141</v>
      </c>
      <c r="C44" s="11" t="s">
        <v>48</v>
      </c>
      <c r="D44" s="2" t="s">
        <v>49</v>
      </c>
      <c r="E44" s="5" t="s">
        <v>7</v>
      </c>
      <c r="F44" s="5" t="s">
        <v>7</v>
      </c>
      <c r="G44" s="5" t="s">
        <v>7</v>
      </c>
      <c r="H44" s="5" t="s">
        <v>7</v>
      </c>
      <c r="I44" s="5"/>
      <c r="J44" s="5"/>
      <c r="K44" s="5"/>
      <c r="L44" s="2" t="s">
        <v>50</v>
      </c>
      <c r="M44" s="4">
        <f>COUNTIF(C$2:C44,C44)</f>
        <v>1</v>
      </c>
    </row>
    <row r="45" spans="1:13">
      <c r="A45" s="2">
        <f t="shared" si="0"/>
        <v>44</v>
      </c>
      <c r="B45" s="3" t="s">
        <v>141</v>
      </c>
      <c r="C45" s="11" t="s">
        <v>48</v>
      </c>
      <c r="D45" s="2" t="s">
        <v>155</v>
      </c>
      <c r="E45" s="5" t="s">
        <v>7</v>
      </c>
      <c r="F45" s="5" t="s">
        <v>7</v>
      </c>
      <c r="G45" s="5" t="s">
        <v>7</v>
      </c>
      <c r="H45" s="5" t="s">
        <v>7</v>
      </c>
      <c r="I45" s="5"/>
      <c r="J45" s="5"/>
      <c r="K45" s="5"/>
      <c r="L45" s="2"/>
      <c r="M45" s="4">
        <f>COUNTIF(C$2:C45,C45)</f>
        <v>2</v>
      </c>
    </row>
    <row r="46" spans="1:13">
      <c r="A46" s="2">
        <f t="shared" si="0"/>
        <v>45</v>
      </c>
      <c r="B46" s="3" t="s">
        <v>52</v>
      </c>
      <c r="C46" s="11" t="s">
        <v>169</v>
      </c>
      <c r="D46" s="2" t="s">
        <v>170</v>
      </c>
      <c r="E46" s="5" t="s">
        <v>7</v>
      </c>
      <c r="F46" s="5" t="s">
        <v>7</v>
      </c>
      <c r="G46" s="5" t="s">
        <v>7</v>
      </c>
      <c r="H46" s="5" t="s">
        <v>7</v>
      </c>
      <c r="I46" s="5"/>
      <c r="J46" s="5"/>
      <c r="K46" s="5"/>
      <c r="L46" s="2"/>
    </row>
    <row r="47" spans="1:13">
      <c r="A47" s="2">
        <f t="shared" si="0"/>
        <v>46</v>
      </c>
      <c r="B47" s="3" t="s">
        <v>52</v>
      </c>
      <c r="C47" s="11" t="s">
        <v>51</v>
      </c>
      <c r="D47" s="2" t="s">
        <v>53</v>
      </c>
      <c r="E47" s="5"/>
      <c r="F47" s="5"/>
      <c r="G47" s="5" t="s">
        <v>7</v>
      </c>
      <c r="H47" s="5" t="s">
        <v>7</v>
      </c>
      <c r="I47" s="5" t="s">
        <v>7</v>
      </c>
      <c r="J47" s="5" t="s">
        <v>7</v>
      </c>
      <c r="K47" s="5" t="s">
        <v>158</v>
      </c>
      <c r="L47" s="2"/>
      <c r="M47" s="4">
        <f>COUNTIF(C$2:C47,C47)</f>
        <v>1</v>
      </c>
    </row>
    <row r="48" spans="1:13">
      <c r="A48" s="2">
        <f t="shared" si="0"/>
        <v>47</v>
      </c>
      <c r="B48" s="3" t="s">
        <v>52</v>
      </c>
      <c r="C48" s="11" t="s">
        <v>51</v>
      </c>
      <c r="D48" s="2" t="s">
        <v>54</v>
      </c>
      <c r="E48" s="5"/>
      <c r="F48" s="5"/>
      <c r="G48" s="5" t="s">
        <v>7</v>
      </c>
      <c r="H48" s="5" t="s">
        <v>7</v>
      </c>
      <c r="I48" s="5" t="s">
        <v>7</v>
      </c>
      <c r="J48" s="5" t="s">
        <v>7</v>
      </c>
      <c r="K48" s="5"/>
      <c r="L48" s="2"/>
      <c r="M48" s="4">
        <f>COUNTIF(C$2:C48,C48)</f>
        <v>2</v>
      </c>
    </row>
    <row r="49" spans="1:13">
      <c r="A49" s="2">
        <f t="shared" si="0"/>
        <v>48</v>
      </c>
      <c r="B49" s="3" t="s">
        <v>52</v>
      </c>
      <c r="C49" s="11" t="s">
        <v>55</v>
      </c>
      <c r="D49" s="2" t="s">
        <v>56</v>
      </c>
      <c r="E49" s="5" t="s">
        <v>7</v>
      </c>
      <c r="F49" s="5" t="s">
        <v>7</v>
      </c>
      <c r="G49" s="5" t="s">
        <v>7</v>
      </c>
      <c r="H49" s="5" t="s">
        <v>7</v>
      </c>
      <c r="I49" s="5" t="s">
        <v>7</v>
      </c>
      <c r="J49" s="5" t="s">
        <v>7</v>
      </c>
      <c r="K49" s="5"/>
      <c r="L49" s="2"/>
      <c r="M49" s="4">
        <f>COUNTIF(C$2:C49,C49)</f>
        <v>1</v>
      </c>
    </row>
    <row r="50" spans="1:13">
      <c r="A50" s="2">
        <f t="shared" si="0"/>
        <v>49</v>
      </c>
      <c r="B50" s="3" t="s">
        <v>59</v>
      </c>
      <c r="C50" s="11" t="s">
        <v>57</v>
      </c>
      <c r="D50" s="2" t="s">
        <v>58</v>
      </c>
      <c r="E50" s="5" t="s">
        <v>7</v>
      </c>
      <c r="F50" s="5" t="s">
        <v>7</v>
      </c>
      <c r="G50" s="5" t="s">
        <v>7</v>
      </c>
      <c r="H50" s="5" t="s">
        <v>7</v>
      </c>
      <c r="I50" s="5" t="s">
        <v>7</v>
      </c>
      <c r="J50" s="5" t="s">
        <v>7</v>
      </c>
      <c r="K50" s="5"/>
      <c r="L50" s="2"/>
      <c r="M50" s="4">
        <f>COUNTIF(C$2:C50,C50)</f>
        <v>1</v>
      </c>
    </row>
    <row r="51" spans="1:13">
      <c r="A51" s="2">
        <f t="shared" si="0"/>
        <v>50</v>
      </c>
      <c r="B51" s="3" t="s">
        <v>59</v>
      </c>
      <c r="C51" s="11" t="s">
        <v>57</v>
      </c>
      <c r="D51" s="2" t="s">
        <v>63</v>
      </c>
      <c r="E51" s="5"/>
      <c r="F51" s="5" t="s">
        <v>7</v>
      </c>
      <c r="G51" s="5" t="s">
        <v>7</v>
      </c>
      <c r="H51" s="5"/>
      <c r="I51" s="5"/>
      <c r="J51" s="5"/>
      <c r="K51" s="5"/>
      <c r="L51" s="2"/>
      <c r="M51" s="4">
        <f>COUNTIF(C$2:C51,C51)</f>
        <v>2</v>
      </c>
    </row>
    <row r="52" spans="1:13">
      <c r="A52" s="2">
        <f t="shared" si="0"/>
        <v>51</v>
      </c>
      <c r="B52" s="3" t="s">
        <v>59</v>
      </c>
      <c r="C52" s="11" t="s">
        <v>65</v>
      </c>
      <c r="D52" s="2" t="s">
        <v>66</v>
      </c>
      <c r="E52" s="5"/>
      <c r="F52" s="5"/>
      <c r="G52" s="5" t="s">
        <v>7</v>
      </c>
      <c r="H52" s="5"/>
      <c r="I52" s="5"/>
      <c r="J52" s="5"/>
      <c r="K52" s="5"/>
      <c r="L52" s="2" t="s">
        <v>68</v>
      </c>
      <c r="M52" s="4">
        <f>COUNTIF(C$2:C52,C52)</f>
        <v>1</v>
      </c>
    </row>
    <row r="53" spans="1:13">
      <c r="A53" s="2">
        <f t="shared" si="0"/>
        <v>52</v>
      </c>
      <c r="B53" s="3" t="s">
        <v>59</v>
      </c>
      <c r="C53" s="11" t="s">
        <v>65</v>
      </c>
      <c r="D53" s="2" t="s">
        <v>67</v>
      </c>
      <c r="E53" s="5"/>
      <c r="F53" s="5"/>
      <c r="G53" s="5" t="s">
        <v>7</v>
      </c>
      <c r="H53" s="5"/>
      <c r="I53" s="5"/>
      <c r="J53" s="5"/>
      <c r="K53" s="5"/>
      <c r="L53" s="2" t="s">
        <v>68</v>
      </c>
      <c r="M53" s="4">
        <f>COUNTIF(C$2:C53,C53)</f>
        <v>2</v>
      </c>
    </row>
    <row r="54" spans="1:13">
      <c r="A54" s="2">
        <f t="shared" si="0"/>
        <v>53</v>
      </c>
      <c r="B54" s="3" t="s">
        <v>59</v>
      </c>
      <c r="C54" s="11" t="s">
        <v>60</v>
      </c>
      <c r="D54" s="2" t="s">
        <v>62</v>
      </c>
      <c r="E54" s="5"/>
      <c r="F54" s="5" t="s">
        <v>7</v>
      </c>
      <c r="G54" s="5" t="s">
        <v>7</v>
      </c>
      <c r="H54" s="5"/>
      <c r="I54" s="5"/>
      <c r="J54" s="5"/>
      <c r="K54" s="5"/>
      <c r="L54" s="2"/>
      <c r="M54" s="4">
        <f>COUNTIF(C$2:C54,C54)</f>
        <v>1</v>
      </c>
    </row>
    <row r="55" spans="1:13">
      <c r="A55" s="2">
        <f t="shared" si="0"/>
        <v>54</v>
      </c>
      <c r="B55" s="3" t="s">
        <v>59</v>
      </c>
      <c r="C55" s="11" t="s">
        <v>61</v>
      </c>
      <c r="D55" s="2" t="s">
        <v>64</v>
      </c>
      <c r="E55" s="5"/>
      <c r="F55" s="5" t="s">
        <v>7</v>
      </c>
      <c r="G55" s="5" t="s">
        <v>7</v>
      </c>
      <c r="H55" s="5"/>
      <c r="I55" s="5"/>
      <c r="J55" s="5"/>
      <c r="K55" s="5"/>
      <c r="L55" s="2"/>
      <c r="M55" s="4">
        <f>COUNTIF(C$2:C55,C55)</f>
        <v>1</v>
      </c>
    </row>
    <row r="56" spans="1:13">
      <c r="A56" s="2">
        <f t="shared" si="0"/>
        <v>55</v>
      </c>
      <c r="B56" s="3" t="s">
        <v>142</v>
      </c>
      <c r="C56" s="11" t="s">
        <v>69</v>
      </c>
      <c r="D56" s="2" t="s">
        <v>70</v>
      </c>
      <c r="E56" s="5" t="s">
        <v>7</v>
      </c>
      <c r="F56" s="5"/>
      <c r="G56" s="5" t="s">
        <v>7</v>
      </c>
      <c r="H56" s="5" t="s">
        <v>7</v>
      </c>
      <c r="I56" s="5" t="s">
        <v>7</v>
      </c>
      <c r="J56" s="5" t="s">
        <v>7</v>
      </c>
      <c r="K56" s="5"/>
      <c r="L56" s="2" t="s">
        <v>71</v>
      </c>
      <c r="M56" s="4">
        <f>COUNTIF(C$2:C56,C56)</f>
        <v>1</v>
      </c>
    </row>
    <row r="57" spans="1:13">
      <c r="A57" s="2">
        <f t="shared" si="0"/>
        <v>56</v>
      </c>
      <c r="B57" s="3" t="s">
        <v>143</v>
      </c>
      <c r="C57" s="11" t="s">
        <v>72</v>
      </c>
      <c r="D57" s="2" t="s">
        <v>73</v>
      </c>
      <c r="E57" s="5" t="s">
        <v>7</v>
      </c>
      <c r="F57" s="5"/>
      <c r="G57" s="5" t="s">
        <v>7</v>
      </c>
      <c r="H57" s="5" t="s">
        <v>7</v>
      </c>
      <c r="I57" s="5"/>
      <c r="J57" s="5"/>
      <c r="K57" s="5"/>
      <c r="L57" s="2" t="s">
        <v>75</v>
      </c>
      <c r="M57" s="4">
        <f>COUNTIF(C$2:C57,C57)</f>
        <v>1</v>
      </c>
    </row>
    <row r="58" spans="1:13">
      <c r="A58" s="2">
        <f t="shared" si="0"/>
        <v>57</v>
      </c>
      <c r="B58" s="3" t="s">
        <v>143</v>
      </c>
      <c r="C58" s="11" t="s">
        <v>72</v>
      </c>
      <c r="D58" s="2" t="s">
        <v>74</v>
      </c>
      <c r="E58" s="5" t="s">
        <v>7</v>
      </c>
      <c r="F58" s="5"/>
      <c r="G58" s="5" t="s">
        <v>7</v>
      </c>
      <c r="H58" s="5" t="s">
        <v>7</v>
      </c>
      <c r="I58" s="5"/>
      <c r="J58" s="5"/>
      <c r="K58" s="5"/>
      <c r="L58" s="2" t="s">
        <v>75</v>
      </c>
      <c r="M58" s="4">
        <f>COUNTIF(C$2:C58,C58)</f>
        <v>2</v>
      </c>
    </row>
    <row r="59" spans="1:13">
      <c r="A59" s="2">
        <f t="shared" si="0"/>
        <v>58</v>
      </c>
      <c r="B59" s="3" t="s">
        <v>144</v>
      </c>
      <c r="C59" s="11" t="s">
        <v>76</v>
      </c>
      <c r="D59" s="2" t="s">
        <v>77</v>
      </c>
      <c r="E59" s="5" t="s">
        <v>7</v>
      </c>
      <c r="F59" s="5" t="s">
        <v>7</v>
      </c>
      <c r="G59" s="5" t="s">
        <v>7</v>
      </c>
      <c r="H59" s="5" t="s">
        <v>7</v>
      </c>
      <c r="I59" s="5"/>
      <c r="J59" s="5"/>
      <c r="K59" s="5"/>
      <c r="L59" s="2"/>
      <c r="M59" s="4">
        <f>COUNTIF(C$2:C59,C59)</f>
        <v>1</v>
      </c>
    </row>
    <row r="60" spans="1:13">
      <c r="A60" s="2">
        <f t="shared" si="0"/>
        <v>59</v>
      </c>
      <c r="B60" s="3" t="s">
        <v>144</v>
      </c>
      <c r="C60" s="11" t="s">
        <v>76</v>
      </c>
      <c r="D60" s="2" t="s">
        <v>78</v>
      </c>
      <c r="E60" s="5" t="s">
        <v>7</v>
      </c>
      <c r="F60" s="5" t="s">
        <v>7</v>
      </c>
      <c r="G60" s="5" t="s">
        <v>7</v>
      </c>
      <c r="H60" s="5" t="s">
        <v>7</v>
      </c>
      <c r="I60" s="5"/>
      <c r="J60" s="5"/>
      <c r="K60" s="5"/>
      <c r="L60" s="2" t="s">
        <v>81</v>
      </c>
      <c r="M60" s="4">
        <f>COUNTIF(C$2:C60,C60)</f>
        <v>2</v>
      </c>
    </row>
    <row r="61" spans="1:13">
      <c r="A61" s="2">
        <f t="shared" si="0"/>
        <v>60</v>
      </c>
      <c r="B61" s="3" t="s">
        <v>144</v>
      </c>
      <c r="C61" s="11" t="s">
        <v>76</v>
      </c>
      <c r="D61" s="2" t="s">
        <v>79</v>
      </c>
      <c r="E61" s="5" t="s">
        <v>7</v>
      </c>
      <c r="F61" s="5" t="s">
        <v>7</v>
      </c>
      <c r="G61" s="5" t="s">
        <v>7</v>
      </c>
      <c r="H61" s="5" t="s">
        <v>7</v>
      </c>
      <c r="I61" s="5"/>
      <c r="J61" s="5"/>
      <c r="K61" s="5"/>
      <c r="L61" s="2" t="s">
        <v>82</v>
      </c>
      <c r="M61" s="4">
        <f>COUNTIF(C$2:C61,C61)</f>
        <v>3</v>
      </c>
    </row>
    <row r="62" spans="1:13">
      <c r="A62" s="2">
        <f t="shared" si="0"/>
        <v>61</v>
      </c>
      <c r="B62" s="3" t="s">
        <v>144</v>
      </c>
      <c r="C62" s="11" t="s">
        <v>76</v>
      </c>
      <c r="D62" s="2" t="s">
        <v>80</v>
      </c>
      <c r="E62" s="5" t="s">
        <v>7</v>
      </c>
      <c r="F62" s="5" t="s">
        <v>7</v>
      </c>
      <c r="G62" s="5" t="s">
        <v>7</v>
      </c>
      <c r="H62" s="5" t="s">
        <v>7</v>
      </c>
      <c r="I62" s="5"/>
      <c r="J62" s="5"/>
      <c r="K62" s="5"/>
      <c r="L62" s="2" t="s">
        <v>83</v>
      </c>
      <c r="M62" s="4">
        <f>COUNTIF(C$2:C62,C62)</f>
        <v>4</v>
      </c>
    </row>
    <row r="63" spans="1:13">
      <c r="A63" s="2">
        <f t="shared" si="0"/>
        <v>62</v>
      </c>
      <c r="B63" s="3" t="s">
        <v>144</v>
      </c>
      <c r="C63" s="11" t="s">
        <v>84</v>
      </c>
      <c r="D63" s="2" t="s">
        <v>85</v>
      </c>
      <c r="E63" s="5" t="s">
        <v>7</v>
      </c>
      <c r="F63" s="5" t="s">
        <v>7</v>
      </c>
      <c r="G63" s="5" t="s">
        <v>7</v>
      </c>
      <c r="H63" s="5" t="s">
        <v>7</v>
      </c>
      <c r="I63" s="5" t="s">
        <v>7</v>
      </c>
      <c r="J63" s="5" t="s">
        <v>7</v>
      </c>
      <c r="K63" s="5"/>
      <c r="L63" s="2"/>
      <c r="M63" s="4">
        <f>COUNTIF(C$2:C63,C63)</f>
        <v>1</v>
      </c>
    </row>
    <row r="64" spans="1:13">
      <c r="A64" s="2">
        <f t="shared" si="0"/>
        <v>63</v>
      </c>
      <c r="B64" s="3" t="s">
        <v>144</v>
      </c>
      <c r="C64" s="11" t="s">
        <v>84</v>
      </c>
      <c r="D64" s="2" t="s">
        <v>86</v>
      </c>
      <c r="E64" s="5" t="s">
        <v>7</v>
      </c>
      <c r="F64" s="5" t="s">
        <v>7</v>
      </c>
      <c r="G64" s="5" t="s">
        <v>7</v>
      </c>
      <c r="H64" s="5" t="s">
        <v>7</v>
      </c>
      <c r="I64" s="5"/>
      <c r="J64" s="5"/>
      <c r="K64" s="5"/>
      <c r="L64" s="2"/>
      <c r="M64" s="4">
        <f>COUNTIF(C$2:C64,C64)</f>
        <v>2</v>
      </c>
    </row>
    <row r="65" spans="1:13">
      <c r="A65" s="2">
        <f t="shared" si="0"/>
        <v>64</v>
      </c>
      <c r="B65" s="3" t="s">
        <v>144</v>
      </c>
      <c r="C65" s="11" t="s">
        <v>84</v>
      </c>
      <c r="D65" s="2" t="s">
        <v>87</v>
      </c>
      <c r="E65" s="5" t="s">
        <v>7</v>
      </c>
      <c r="F65" s="5" t="s">
        <v>7</v>
      </c>
      <c r="G65" s="5" t="s">
        <v>7</v>
      </c>
      <c r="H65" s="5" t="s">
        <v>7</v>
      </c>
      <c r="I65" s="5"/>
      <c r="J65" s="5"/>
      <c r="K65" s="5"/>
      <c r="L65" s="2"/>
      <c r="M65" s="4">
        <f>COUNTIF(C$2:C65,C65)</f>
        <v>3</v>
      </c>
    </row>
    <row r="66" spans="1:13">
      <c r="A66" s="2">
        <f t="shared" si="0"/>
        <v>65</v>
      </c>
      <c r="B66" s="3" t="s">
        <v>144</v>
      </c>
      <c r="C66" s="11" t="s">
        <v>84</v>
      </c>
      <c r="D66" s="2" t="s">
        <v>88</v>
      </c>
      <c r="E66" s="5" t="s">
        <v>7</v>
      </c>
      <c r="F66" s="5" t="s">
        <v>7</v>
      </c>
      <c r="G66" s="5" t="s">
        <v>7</v>
      </c>
      <c r="H66" s="5" t="s">
        <v>7</v>
      </c>
      <c r="I66" s="5" t="s">
        <v>7</v>
      </c>
      <c r="J66" s="5" t="s">
        <v>7</v>
      </c>
      <c r="K66" s="5"/>
      <c r="L66" s="2"/>
      <c r="M66" s="4">
        <f>COUNTIF(C$2:C66,C66)</f>
        <v>4</v>
      </c>
    </row>
    <row r="67" spans="1:13">
      <c r="A67" s="2">
        <f t="shared" si="0"/>
        <v>66</v>
      </c>
      <c r="B67" s="3" t="s">
        <v>144</v>
      </c>
      <c r="C67" s="11" t="s">
        <v>84</v>
      </c>
      <c r="D67" s="2" t="s">
        <v>89</v>
      </c>
      <c r="E67" s="5" t="s">
        <v>7</v>
      </c>
      <c r="F67" s="5" t="s">
        <v>7</v>
      </c>
      <c r="G67" s="5" t="s">
        <v>7</v>
      </c>
      <c r="H67" s="5" t="s">
        <v>7</v>
      </c>
      <c r="I67" s="5" t="s">
        <v>7</v>
      </c>
      <c r="J67" s="5" t="s">
        <v>7</v>
      </c>
      <c r="K67" s="5"/>
      <c r="L67" s="2"/>
      <c r="M67" s="4">
        <f>COUNTIF(C$2:C67,C67)</f>
        <v>5</v>
      </c>
    </row>
    <row r="68" spans="1:13">
      <c r="A68" s="2">
        <f t="shared" si="0"/>
        <v>67</v>
      </c>
      <c r="B68" s="3" t="s">
        <v>144</v>
      </c>
      <c r="C68" s="11" t="s">
        <v>84</v>
      </c>
      <c r="D68" s="2" t="s">
        <v>90</v>
      </c>
      <c r="E68" s="5" t="s">
        <v>7</v>
      </c>
      <c r="F68" s="5" t="s">
        <v>7</v>
      </c>
      <c r="G68" s="5" t="s">
        <v>7</v>
      </c>
      <c r="H68" s="5" t="s">
        <v>7</v>
      </c>
      <c r="I68" s="5" t="s">
        <v>7</v>
      </c>
      <c r="J68" s="5" t="s">
        <v>7</v>
      </c>
      <c r="K68" s="5"/>
      <c r="L68" s="2"/>
      <c r="M68" s="4">
        <f>COUNTIF(C$2:C68,C68)</f>
        <v>6</v>
      </c>
    </row>
    <row r="69" spans="1:13">
      <c r="A69" s="2">
        <f t="shared" ref="A69:A101" si="1">A68+1</f>
        <v>68</v>
      </c>
      <c r="B69" s="3" t="s">
        <v>144</v>
      </c>
      <c r="C69" s="11" t="s">
        <v>84</v>
      </c>
      <c r="D69" s="2" t="s">
        <v>91</v>
      </c>
      <c r="E69" s="5" t="s">
        <v>7</v>
      </c>
      <c r="F69" s="5" t="s">
        <v>7</v>
      </c>
      <c r="G69" s="5" t="s">
        <v>7</v>
      </c>
      <c r="H69" s="5" t="s">
        <v>7</v>
      </c>
      <c r="I69" s="5"/>
      <c r="J69" s="5"/>
      <c r="K69" s="5"/>
      <c r="L69" s="2"/>
      <c r="M69" s="4">
        <f>COUNTIF(C$2:C69,C69)</f>
        <v>7</v>
      </c>
    </row>
    <row r="70" spans="1:13">
      <c r="A70" s="2">
        <f t="shared" si="1"/>
        <v>69</v>
      </c>
      <c r="B70" s="3" t="s">
        <v>144</v>
      </c>
      <c r="C70" s="11" t="s">
        <v>84</v>
      </c>
      <c r="D70" s="2" t="s">
        <v>92</v>
      </c>
      <c r="E70" s="5" t="s">
        <v>7</v>
      </c>
      <c r="F70" s="5" t="s">
        <v>7</v>
      </c>
      <c r="G70" s="5" t="s">
        <v>7</v>
      </c>
      <c r="H70" s="5" t="s">
        <v>7</v>
      </c>
      <c r="I70" s="5"/>
      <c r="J70" s="5"/>
      <c r="K70" s="5"/>
      <c r="L70" s="2"/>
      <c r="M70" s="4">
        <f>COUNTIF(C$2:C70,C70)</f>
        <v>8</v>
      </c>
    </row>
    <row r="71" spans="1:13">
      <c r="A71" s="2">
        <f t="shared" si="1"/>
        <v>70</v>
      </c>
      <c r="B71" s="3" t="s">
        <v>144</v>
      </c>
      <c r="C71" s="11" t="s">
        <v>84</v>
      </c>
      <c r="D71" s="2" t="s">
        <v>93</v>
      </c>
      <c r="E71" s="5" t="s">
        <v>7</v>
      </c>
      <c r="F71" s="5" t="s">
        <v>7</v>
      </c>
      <c r="G71" s="5" t="s">
        <v>7</v>
      </c>
      <c r="H71" s="5" t="s">
        <v>7</v>
      </c>
      <c r="I71" s="5"/>
      <c r="J71" s="5"/>
      <c r="K71" s="5"/>
      <c r="L71" s="2"/>
      <c r="M71" s="4">
        <f>COUNTIF(C$2:C71,C71)</f>
        <v>9</v>
      </c>
    </row>
    <row r="72" spans="1:13">
      <c r="A72" s="2">
        <f t="shared" si="1"/>
        <v>71</v>
      </c>
      <c r="B72" s="3" t="s">
        <v>144</v>
      </c>
      <c r="C72" s="11" t="s">
        <v>84</v>
      </c>
      <c r="D72" s="2" t="s">
        <v>94</v>
      </c>
      <c r="E72" s="5" t="s">
        <v>7</v>
      </c>
      <c r="F72" s="5" t="s">
        <v>7</v>
      </c>
      <c r="G72" s="5" t="s">
        <v>7</v>
      </c>
      <c r="H72" s="5" t="s">
        <v>7</v>
      </c>
      <c r="I72" s="5"/>
      <c r="J72" s="5"/>
      <c r="K72" s="5"/>
      <c r="L72" s="2"/>
      <c r="M72" s="4">
        <f>COUNTIF(C$2:C72,C72)</f>
        <v>10</v>
      </c>
    </row>
    <row r="73" spans="1:13">
      <c r="A73" s="2">
        <f t="shared" si="1"/>
        <v>72</v>
      </c>
      <c r="B73" s="3" t="s">
        <v>144</v>
      </c>
      <c r="C73" s="11" t="s">
        <v>84</v>
      </c>
      <c r="D73" s="2" t="s">
        <v>95</v>
      </c>
      <c r="E73" s="5" t="s">
        <v>7</v>
      </c>
      <c r="F73" s="5" t="s">
        <v>7</v>
      </c>
      <c r="G73" s="5" t="s">
        <v>7</v>
      </c>
      <c r="H73" s="5" t="s">
        <v>7</v>
      </c>
      <c r="I73" s="5"/>
      <c r="J73" s="5"/>
      <c r="K73" s="5"/>
      <c r="L73" s="2"/>
      <c r="M73" s="4">
        <f>COUNTIF(C$2:C73,C73)</f>
        <v>11</v>
      </c>
    </row>
    <row r="74" spans="1:13">
      <c r="A74" s="2">
        <f t="shared" si="1"/>
        <v>73</v>
      </c>
      <c r="B74" s="3" t="s">
        <v>144</v>
      </c>
      <c r="C74" s="11" t="s">
        <v>84</v>
      </c>
      <c r="D74" s="2" t="s">
        <v>96</v>
      </c>
      <c r="E74" s="5" t="s">
        <v>7</v>
      </c>
      <c r="F74" s="5" t="s">
        <v>7</v>
      </c>
      <c r="G74" s="5" t="s">
        <v>7</v>
      </c>
      <c r="H74" s="5" t="s">
        <v>7</v>
      </c>
      <c r="I74" s="5"/>
      <c r="J74" s="5"/>
      <c r="K74" s="5"/>
      <c r="L74" s="2"/>
      <c r="M74" s="4">
        <f>COUNTIF(C$2:C74,C74)</f>
        <v>12</v>
      </c>
    </row>
    <row r="75" spans="1:13">
      <c r="A75" s="2">
        <f t="shared" si="1"/>
        <v>74</v>
      </c>
      <c r="B75" s="3" t="s">
        <v>144</v>
      </c>
      <c r="C75" s="11" t="s">
        <v>167</v>
      </c>
      <c r="D75" s="2" t="s">
        <v>168</v>
      </c>
      <c r="E75" s="5" t="s">
        <v>7</v>
      </c>
      <c r="F75" s="5" t="s">
        <v>7</v>
      </c>
      <c r="G75" s="5" t="s">
        <v>7</v>
      </c>
      <c r="H75" s="5" t="s">
        <v>7</v>
      </c>
      <c r="I75" s="5" t="s">
        <v>7</v>
      </c>
      <c r="J75" s="5" t="s">
        <v>7</v>
      </c>
      <c r="K75" s="5"/>
      <c r="L75" s="2"/>
      <c r="M75" s="4">
        <f>COUNTIF(C$2:C75,C75)</f>
        <v>1</v>
      </c>
    </row>
    <row r="76" spans="1:13">
      <c r="A76" s="2">
        <f t="shared" si="1"/>
        <v>75</v>
      </c>
      <c r="B76" s="3" t="s">
        <v>145</v>
      </c>
      <c r="C76" s="11" t="s">
        <v>100</v>
      </c>
      <c r="D76" s="2" t="s">
        <v>101</v>
      </c>
      <c r="E76" s="5" t="s">
        <v>7</v>
      </c>
      <c r="F76" s="5" t="s">
        <v>7</v>
      </c>
      <c r="G76" s="5" t="s">
        <v>7</v>
      </c>
      <c r="H76" s="5"/>
      <c r="I76" s="5"/>
      <c r="J76" s="5"/>
      <c r="K76" s="5"/>
      <c r="L76" s="2"/>
      <c r="M76" s="4">
        <f>COUNTIF(C$2:C76,C76)</f>
        <v>1</v>
      </c>
    </row>
    <row r="77" spans="1:13">
      <c r="A77" s="2">
        <f t="shared" si="1"/>
        <v>76</v>
      </c>
      <c r="B77" s="3" t="s">
        <v>145</v>
      </c>
      <c r="C77" s="11" t="s">
        <v>100</v>
      </c>
      <c r="D77" s="2" t="s">
        <v>102</v>
      </c>
      <c r="E77" s="5" t="s">
        <v>7</v>
      </c>
      <c r="F77" s="5" t="s">
        <v>7</v>
      </c>
      <c r="G77" s="5" t="s">
        <v>7</v>
      </c>
      <c r="H77" s="5"/>
      <c r="I77" s="5"/>
      <c r="J77" s="5"/>
      <c r="K77" s="5"/>
      <c r="L77" s="2"/>
      <c r="M77" s="4">
        <f>COUNTIF(C$2:C77,C77)</f>
        <v>2</v>
      </c>
    </row>
    <row r="78" spans="1:13">
      <c r="A78" s="2">
        <f t="shared" si="1"/>
        <v>77</v>
      </c>
      <c r="B78" s="3" t="s">
        <v>145</v>
      </c>
      <c r="C78" s="11" t="s">
        <v>97</v>
      </c>
      <c r="D78" s="2" t="s">
        <v>98</v>
      </c>
      <c r="E78" s="5"/>
      <c r="F78" s="5"/>
      <c r="G78" s="5" t="s">
        <v>7</v>
      </c>
      <c r="H78" s="5" t="s">
        <v>7</v>
      </c>
      <c r="I78" s="5" t="s">
        <v>7</v>
      </c>
      <c r="J78" s="5" t="s">
        <v>7</v>
      </c>
      <c r="K78" s="5"/>
      <c r="L78" s="2"/>
      <c r="M78" s="4">
        <f>COUNTIF(C$2:C78,C78)</f>
        <v>1</v>
      </c>
    </row>
    <row r="79" spans="1:13">
      <c r="A79" s="2">
        <f t="shared" si="1"/>
        <v>78</v>
      </c>
      <c r="B79" s="3" t="s">
        <v>145</v>
      </c>
      <c r="C79" s="11" t="s">
        <v>97</v>
      </c>
      <c r="D79" s="2" t="s">
        <v>99</v>
      </c>
      <c r="E79" s="5"/>
      <c r="F79" s="5"/>
      <c r="G79" s="5" t="s">
        <v>7</v>
      </c>
      <c r="H79" s="5" t="s">
        <v>7</v>
      </c>
      <c r="I79" s="5" t="s">
        <v>7</v>
      </c>
      <c r="J79" s="5" t="s">
        <v>7</v>
      </c>
      <c r="K79" s="5"/>
      <c r="L79" s="2"/>
      <c r="M79" s="4">
        <f>COUNTIF(C$2:C79,C79)</f>
        <v>2</v>
      </c>
    </row>
    <row r="80" spans="1:13">
      <c r="A80" s="2">
        <f t="shared" si="1"/>
        <v>79</v>
      </c>
      <c r="B80" s="3" t="s">
        <v>146</v>
      </c>
      <c r="C80" s="11" t="s">
        <v>103</v>
      </c>
      <c r="D80" s="2" t="s">
        <v>104</v>
      </c>
      <c r="E80" s="5" t="s">
        <v>7</v>
      </c>
      <c r="F80" s="5"/>
      <c r="G80" s="5" t="s">
        <v>7</v>
      </c>
      <c r="H80" s="5" t="s">
        <v>7</v>
      </c>
      <c r="I80" s="5" t="s">
        <v>7</v>
      </c>
      <c r="J80" s="5" t="s">
        <v>7</v>
      </c>
      <c r="K80" s="5"/>
      <c r="L80" s="2"/>
      <c r="M80" s="4">
        <f>COUNTIF(C$2:C80,C80)</f>
        <v>1</v>
      </c>
    </row>
    <row r="81" spans="1:14">
      <c r="A81" s="2">
        <f t="shared" si="1"/>
        <v>80</v>
      </c>
      <c r="B81" s="3" t="s">
        <v>146</v>
      </c>
      <c r="C81" s="11" t="s">
        <v>103</v>
      </c>
      <c r="D81" s="2" t="s">
        <v>105</v>
      </c>
      <c r="E81" s="5" t="s">
        <v>7</v>
      </c>
      <c r="F81" s="5"/>
      <c r="G81" s="5" t="s">
        <v>7</v>
      </c>
      <c r="H81" s="5" t="s">
        <v>7</v>
      </c>
      <c r="I81" s="5" t="s">
        <v>7</v>
      </c>
      <c r="J81" s="5" t="s">
        <v>7</v>
      </c>
      <c r="K81" s="5"/>
      <c r="L81" s="2"/>
      <c r="M81" s="4">
        <f>COUNTIF(C$2:C81,C81)</f>
        <v>2</v>
      </c>
    </row>
    <row r="82" spans="1:14">
      <c r="A82" s="2">
        <f t="shared" si="1"/>
        <v>81</v>
      </c>
      <c r="B82" s="3" t="s">
        <v>146</v>
      </c>
      <c r="C82" s="11" t="s">
        <v>103</v>
      </c>
      <c r="D82" s="2" t="s">
        <v>106</v>
      </c>
      <c r="E82" s="5" t="s">
        <v>7</v>
      </c>
      <c r="F82" s="5"/>
      <c r="G82" s="5" t="s">
        <v>7</v>
      </c>
      <c r="H82" s="5" t="s">
        <v>7</v>
      </c>
      <c r="I82" s="5" t="s">
        <v>7</v>
      </c>
      <c r="J82" s="5" t="s">
        <v>7</v>
      </c>
      <c r="K82" s="5"/>
      <c r="L82" s="2"/>
      <c r="M82" s="4">
        <f>COUNTIF(C$2:C82,C82)</f>
        <v>3</v>
      </c>
    </row>
    <row r="83" spans="1:14">
      <c r="A83" s="2">
        <f t="shared" si="1"/>
        <v>82</v>
      </c>
      <c r="B83" s="3" t="s">
        <v>146</v>
      </c>
      <c r="C83" s="11" t="s">
        <v>103</v>
      </c>
      <c r="D83" s="2" t="s">
        <v>107</v>
      </c>
      <c r="E83" s="5" t="s">
        <v>7</v>
      </c>
      <c r="F83" s="5"/>
      <c r="G83" s="5" t="s">
        <v>7</v>
      </c>
      <c r="H83" s="5" t="s">
        <v>7</v>
      </c>
      <c r="I83" s="5" t="s">
        <v>7</v>
      </c>
      <c r="J83" s="5" t="s">
        <v>7</v>
      </c>
      <c r="K83" s="5"/>
      <c r="L83" s="2"/>
      <c r="M83" s="4">
        <f>COUNTIF(C$2:C83,C83)</f>
        <v>4</v>
      </c>
    </row>
    <row r="84" spans="1:14">
      <c r="A84" s="2">
        <f t="shared" si="1"/>
        <v>83</v>
      </c>
      <c r="B84" s="3" t="s">
        <v>147</v>
      </c>
      <c r="C84" s="11" t="s">
        <v>108</v>
      </c>
      <c r="D84" s="2" t="s">
        <v>109</v>
      </c>
      <c r="E84" s="5" t="s">
        <v>7</v>
      </c>
      <c r="F84" s="5" t="s">
        <v>7</v>
      </c>
      <c r="G84" s="5" t="s">
        <v>7</v>
      </c>
      <c r="H84" s="5" t="s">
        <v>7</v>
      </c>
      <c r="I84" s="5" t="s">
        <v>7</v>
      </c>
      <c r="J84" s="5" t="s">
        <v>7</v>
      </c>
      <c r="K84" s="5"/>
      <c r="L84" s="2" t="s">
        <v>111</v>
      </c>
      <c r="M84" s="4">
        <f>COUNTIF(C$2:C84,C84)</f>
        <v>1</v>
      </c>
    </row>
    <row r="85" spans="1:14">
      <c r="A85" s="2">
        <f t="shared" si="1"/>
        <v>84</v>
      </c>
      <c r="B85" s="3" t="s">
        <v>147</v>
      </c>
      <c r="C85" s="11" t="s">
        <v>108</v>
      </c>
      <c r="D85" s="2" t="s">
        <v>110</v>
      </c>
      <c r="E85" s="5" t="s">
        <v>7</v>
      </c>
      <c r="F85" s="5"/>
      <c r="G85" s="5"/>
      <c r="H85" s="5" t="s">
        <v>7</v>
      </c>
      <c r="I85" s="5" t="s">
        <v>7</v>
      </c>
      <c r="J85" s="5" t="s">
        <v>7</v>
      </c>
      <c r="K85" s="5"/>
      <c r="L85" s="2"/>
      <c r="M85" s="4">
        <f>COUNTIF(C$2:C85,C85)</f>
        <v>2</v>
      </c>
    </row>
    <row r="86" spans="1:14">
      <c r="A86" s="2">
        <f t="shared" si="1"/>
        <v>85</v>
      </c>
      <c r="B86" s="3" t="s">
        <v>147</v>
      </c>
      <c r="C86" s="11" t="s">
        <v>108</v>
      </c>
      <c r="D86" s="2" t="s">
        <v>112</v>
      </c>
      <c r="E86" s="5" t="s">
        <v>7</v>
      </c>
      <c r="F86" s="5" t="s">
        <v>7</v>
      </c>
      <c r="G86" s="5" t="s">
        <v>7</v>
      </c>
      <c r="H86" s="5" t="s">
        <v>7</v>
      </c>
      <c r="I86" s="5" t="s">
        <v>7</v>
      </c>
      <c r="J86" s="5" t="s">
        <v>7</v>
      </c>
      <c r="K86" s="5"/>
      <c r="L86" s="2"/>
      <c r="M86" s="4">
        <f>COUNTIF(C$2:C86,C86)</f>
        <v>3</v>
      </c>
    </row>
    <row r="87" spans="1:14">
      <c r="A87" s="2">
        <f t="shared" si="1"/>
        <v>86</v>
      </c>
      <c r="B87" s="3" t="s">
        <v>113</v>
      </c>
      <c r="C87" s="11" t="s">
        <v>114</v>
      </c>
      <c r="D87" s="2" t="s">
        <v>115</v>
      </c>
      <c r="E87" s="5" t="s">
        <v>7</v>
      </c>
      <c r="F87" s="5" t="s">
        <v>7</v>
      </c>
      <c r="G87" s="5" t="s">
        <v>7</v>
      </c>
      <c r="H87" s="5"/>
      <c r="I87" s="5" t="s">
        <v>7</v>
      </c>
      <c r="J87" s="5"/>
      <c r="K87" s="5"/>
      <c r="L87" s="2" t="s">
        <v>166</v>
      </c>
      <c r="M87" s="4">
        <f>COUNTIF(C$2:C87,C87)</f>
        <v>1</v>
      </c>
      <c r="N87" s="4" t="s">
        <v>116</v>
      </c>
    </row>
    <row r="88" spans="1:14">
      <c r="A88" s="2">
        <f t="shared" si="1"/>
        <v>87</v>
      </c>
      <c r="B88" s="3" t="s">
        <v>113</v>
      </c>
      <c r="C88" s="11" t="s">
        <v>114</v>
      </c>
      <c r="D88" s="2" t="s">
        <v>117</v>
      </c>
      <c r="E88" s="5" t="s">
        <v>7</v>
      </c>
      <c r="F88" s="5" t="s">
        <v>7</v>
      </c>
      <c r="G88" s="5" t="s">
        <v>7</v>
      </c>
      <c r="H88" s="5"/>
      <c r="I88" s="5" t="s">
        <v>7</v>
      </c>
      <c r="J88" s="5"/>
      <c r="K88" s="5"/>
      <c r="L88" s="2" t="s">
        <v>118</v>
      </c>
      <c r="M88" s="4">
        <f>COUNTIF(C$2:C88,C88)</f>
        <v>2</v>
      </c>
      <c r="N88" s="4" t="s">
        <v>118</v>
      </c>
    </row>
    <row r="89" spans="1:14">
      <c r="A89" s="2">
        <f t="shared" si="1"/>
        <v>88</v>
      </c>
      <c r="B89" s="3" t="s">
        <v>113</v>
      </c>
      <c r="C89" s="11" t="s">
        <v>114</v>
      </c>
      <c r="D89" s="2" t="s">
        <v>119</v>
      </c>
      <c r="E89" s="5" t="s">
        <v>7</v>
      </c>
      <c r="F89" s="5" t="s">
        <v>7</v>
      </c>
      <c r="G89" s="5" t="s">
        <v>7</v>
      </c>
      <c r="H89" s="5"/>
      <c r="I89" s="5" t="s">
        <v>7</v>
      </c>
      <c r="J89" s="5"/>
      <c r="K89" s="5"/>
      <c r="L89" s="2" t="s">
        <v>120</v>
      </c>
      <c r="M89" s="4">
        <f>COUNTIF(C$2:C89,C89)</f>
        <v>3</v>
      </c>
      <c r="N89" s="4" t="s">
        <v>120</v>
      </c>
    </row>
    <row r="90" spans="1:14">
      <c r="A90" s="2">
        <f t="shared" si="1"/>
        <v>89</v>
      </c>
      <c r="B90" s="3" t="s">
        <v>113</v>
      </c>
      <c r="C90" s="11" t="s">
        <v>114</v>
      </c>
      <c r="D90" s="2" t="s">
        <v>121</v>
      </c>
      <c r="E90" s="5" t="s">
        <v>7</v>
      </c>
      <c r="F90" s="5" t="s">
        <v>7</v>
      </c>
      <c r="G90" s="5" t="s">
        <v>7</v>
      </c>
      <c r="H90" s="5"/>
      <c r="I90" s="5" t="s">
        <v>7</v>
      </c>
      <c r="J90" s="5"/>
      <c r="K90" s="5"/>
      <c r="L90" s="2" t="s">
        <v>122</v>
      </c>
      <c r="M90" s="4">
        <f>COUNTIF(C$2:C90,C90)</f>
        <v>4</v>
      </c>
      <c r="N90" s="4" t="s">
        <v>122</v>
      </c>
    </row>
    <row r="91" spans="1:14">
      <c r="A91" s="2">
        <f t="shared" si="1"/>
        <v>90</v>
      </c>
      <c r="B91" s="3" t="s">
        <v>113</v>
      </c>
      <c r="C91" s="11" t="s">
        <v>114</v>
      </c>
      <c r="D91" s="2" t="s">
        <v>123</v>
      </c>
      <c r="E91" s="5" t="s">
        <v>7</v>
      </c>
      <c r="F91" s="5" t="s">
        <v>7</v>
      </c>
      <c r="G91" s="5" t="s">
        <v>7</v>
      </c>
      <c r="H91" s="5"/>
      <c r="I91" s="5" t="s">
        <v>7</v>
      </c>
      <c r="J91" s="5"/>
      <c r="K91" s="5"/>
      <c r="L91" s="2" t="s">
        <v>124</v>
      </c>
      <c r="M91" s="4">
        <f>COUNTIF(C$2:C91,C91)</f>
        <v>5</v>
      </c>
      <c r="N91" s="4" t="s">
        <v>124</v>
      </c>
    </row>
    <row r="92" spans="1:14">
      <c r="A92" s="2">
        <f t="shared" si="1"/>
        <v>91</v>
      </c>
      <c r="B92" s="3" t="s">
        <v>113</v>
      </c>
      <c r="C92" s="11" t="s">
        <v>114</v>
      </c>
      <c r="D92" s="2" t="s">
        <v>156</v>
      </c>
      <c r="E92" s="5" t="s">
        <v>7</v>
      </c>
      <c r="F92" s="5" t="s">
        <v>7</v>
      </c>
      <c r="G92" s="5" t="s">
        <v>7</v>
      </c>
      <c r="H92" s="5"/>
      <c r="I92" s="5" t="s">
        <v>7</v>
      </c>
      <c r="J92" s="5"/>
      <c r="K92" s="5"/>
      <c r="L92" s="2" t="s">
        <v>125</v>
      </c>
      <c r="M92" s="4">
        <f>COUNTIF(C$2:C92,C92)</f>
        <v>6</v>
      </c>
      <c r="N92" s="4" t="s">
        <v>125</v>
      </c>
    </row>
    <row r="93" spans="1:14">
      <c r="A93" s="2">
        <f t="shared" si="1"/>
        <v>92</v>
      </c>
      <c r="B93" s="3" t="s">
        <v>113</v>
      </c>
      <c r="C93" s="11" t="s">
        <v>114</v>
      </c>
      <c r="D93" s="2" t="s">
        <v>126</v>
      </c>
      <c r="E93" s="5" t="s">
        <v>7</v>
      </c>
      <c r="F93" s="5" t="s">
        <v>7</v>
      </c>
      <c r="G93" s="5" t="s">
        <v>7</v>
      </c>
      <c r="H93" s="5"/>
      <c r="I93" s="5" t="s">
        <v>7</v>
      </c>
      <c r="J93" s="5"/>
      <c r="K93" s="5"/>
      <c r="L93" s="2" t="s">
        <v>127</v>
      </c>
      <c r="M93" s="4">
        <f>COUNTIF(C$2:C93,C93)</f>
        <v>7</v>
      </c>
      <c r="N93" s="4" t="s">
        <v>127</v>
      </c>
    </row>
    <row r="94" spans="1:14">
      <c r="A94" s="2">
        <f t="shared" si="1"/>
        <v>93</v>
      </c>
      <c r="B94" s="3" t="s">
        <v>113</v>
      </c>
      <c r="C94" s="11" t="s">
        <v>114</v>
      </c>
      <c r="D94" s="2" t="s">
        <v>128</v>
      </c>
      <c r="E94" s="5" t="s">
        <v>7</v>
      </c>
      <c r="F94" s="5" t="s">
        <v>7</v>
      </c>
      <c r="G94" s="5" t="s">
        <v>7</v>
      </c>
      <c r="H94" s="5"/>
      <c r="I94" s="5" t="s">
        <v>7</v>
      </c>
      <c r="J94" s="5"/>
      <c r="K94" s="5"/>
      <c r="L94" s="2" t="s">
        <v>129</v>
      </c>
      <c r="M94" s="4">
        <f>COUNTIF(C$2:C94,C94)</f>
        <v>8</v>
      </c>
      <c r="N94" s="4" t="s">
        <v>129</v>
      </c>
    </row>
    <row r="95" spans="1:14">
      <c r="A95" s="2">
        <f t="shared" si="1"/>
        <v>94</v>
      </c>
      <c r="B95" s="3" t="s">
        <v>113</v>
      </c>
      <c r="C95" s="11" t="s">
        <v>114</v>
      </c>
      <c r="D95" s="2" t="s">
        <v>130</v>
      </c>
      <c r="E95" s="5" t="s">
        <v>7</v>
      </c>
      <c r="F95" s="5" t="s">
        <v>7</v>
      </c>
      <c r="G95" s="5" t="s">
        <v>7</v>
      </c>
      <c r="H95" s="5"/>
      <c r="I95" s="5"/>
      <c r="J95" s="5"/>
      <c r="K95" s="5"/>
      <c r="L95" s="2" t="s">
        <v>131</v>
      </c>
      <c r="M95" s="4">
        <f>COUNTIF(C$2:C95,C95)</f>
        <v>9</v>
      </c>
      <c r="N95" s="4" t="s">
        <v>131</v>
      </c>
    </row>
    <row r="96" spans="1:14">
      <c r="A96" s="2">
        <f t="shared" si="1"/>
        <v>95</v>
      </c>
      <c r="B96" s="3" t="s">
        <v>113</v>
      </c>
      <c r="C96" s="11" t="s">
        <v>114</v>
      </c>
      <c r="D96" s="2" t="s">
        <v>132</v>
      </c>
      <c r="E96" s="5" t="s">
        <v>7</v>
      </c>
      <c r="F96" s="5" t="s">
        <v>7</v>
      </c>
      <c r="G96" s="5" t="s">
        <v>7</v>
      </c>
      <c r="H96" s="5"/>
      <c r="I96" s="5"/>
      <c r="J96" s="5"/>
      <c r="K96" s="5"/>
      <c r="L96" s="2" t="s">
        <v>133</v>
      </c>
      <c r="M96" s="4">
        <f>COUNTIF(C$2:C96,C96)</f>
        <v>10</v>
      </c>
      <c r="N96" s="4" t="s">
        <v>133</v>
      </c>
    </row>
    <row r="97" spans="1:14">
      <c r="A97" s="2">
        <f t="shared" si="1"/>
        <v>96</v>
      </c>
      <c r="B97" s="3" t="s">
        <v>113</v>
      </c>
      <c r="C97" s="11" t="s">
        <v>114</v>
      </c>
      <c r="D97" s="2" t="s">
        <v>134</v>
      </c>
      <c r="E97" s="5" t="s">
        <v>7</v>
      </c>
      <c r="F97" s="5" t="s">
        <v>7</v>
      </c>
      <c r="G97" s="5" t="s">
        <v>7</v>
      </c>
      <c r="H97" s="5"/>
      <c r="I97" s="5"/>
      <c r="J97" s="5"/>
      <c r="K97" s="5"/>
      <c r="L97" s="2" t="s">
        <v>135</v>
      </c>
      <c r="M97" s="4">
        <f>COUNTIF(C$2:C97,C97)</f>
        <v>11</v>
      </c>
      <c r="N97" s="4" t="s">
        <v>135</v>
      </c>
    </row>
    <row r="98" spans="1:14">
      <c r="A98" s="2">
        <f t="shared" si="1"/>
        <v>97</v>
      </c>
      <c r="B98" s="3" t="s">
        <v>113</v>
      </c>
      <c r="C98" s="11" t="s">
        <v>114</v>
      </c>
      <c r="D98" s="2" t="s">
        <v>136</v>
      </c>
      <c r="E98" s="5" t="s">
        <v>7</v>
      </c>
      <c r="F98" s="5" t="s">
        <v>7</v>
      </c>
      <c r="G98" s="5" t="s">
        <v>7</v>
      </c>
      <c r="H98" s="5"/>
      <c r="I98" s="5" t="s">
        <v>7</v>
      </c>
      <c r="J98" s="5"/>
      <c r="K98" s="5"/>
      <c r="L98" s="2" t="s">
        <v>137</v>
      </c>
      <c r="M98" s="4">
        <f>COUNTIF(C$2:C98,C98)</f>
        <v>12</v>
      </c>
      <c r="N98" s="4" t="s">
        <v>137</v>
      </c>
    </row>
    <row r="99" spans="1:14">
      <c r="A99" s="2">
        <f t="shared" si="1"/>
        <v>98</v>
      </c>
      <c r="B99" s="3" t="s">
        <v>113</v>
      </c>
      <c r="C99" s="11" t="s">
        <v>114</v>
      </c>
      <c r="D99" s="2" t="s">
        <v>157</v>
      </c>
      <c r="E99" s="5" t="s">
        <v>7</v>
      </c>
      <c r="F99" s="5" t="s">
        <v>7</v>
      </c>
      <c r="G99" s="5" t="s">
        <v>7</v>
      </c>
      <c r="H99" s="5"/>
      <c r="I99" s="5" t="s">
        <v>7</v>
      </c>
      <c r="J99" s="5"/>
      <c r="K99" s="5"/>
      <c r="L99" s="2" t="s">
        <v>138</v>
      </c>
      <c r="M99" s="4">
        <f>COUNTIF(C$2:C99,C99)</f>
        <v>13</v>
      </c>
      <c r="N99" s="4" t="s">
        <v>138</v>
      </c>
    </row>
    <row r="100" spans="1:14">
      <c r="A100" s="2">
        <f t="shared" si="1"/>
        <v>99</v>
      </c>
      <c r="B100" s="3"/>
      <c r="C100" s="11"/>
      <c r="D100" s="2"/>
      <c r="E100" s="5"/>
      <c r="F100" s="5"/>
      <c r="G100" s="5"/>
      <c r="H100" s="5"/>
      <c r="I100" s="5"/>
      <c r="J100" s="5"/>
      <c r="K100" s="5"/>
      <c r="L100" s="2"/>
    </row>
    <row r="101" spans="1:14">
      <c r="A101" s="2">
        <f t="shared" si="1"/>
        <v>100</v>
      </c>
      <c r="B101" s="3"/>
      <c r="C101" s="11"/>
      <c r="D101" s="2"/>
      <c r="E101" s="5"/>
      <c r="F101" s="5"/>
      <c r="G101" s="5"/>
      <c r="H101" s="5"/>
      <c r="I101" s="5"/>
      <c r="J101" s="5"/>
      <c r="K101" s="5"/>
      <c r="L101" s="2"/>
    </row>
    <row r="102" spans="1:14">
      <c r="D102" s="4">
        <f>COUNTA(D2:D101)</f>
        <v>98</v>
      </c>
      <c r="E102" s="4">
        <f>COUNTA(E2:E101)</f>
        <v>67</v>
      </c>
      <c r="F102" s="4">
        <f>COUNTA(F2:F101)</f>
        <v>53</v>
      </c>
      <c r="G102" s="4">
        <f>COUNTA(G2:G101)</f>
        <v>96</v>
      </c>
      <c r="H102" s="4">
        <f>COUNTA(H2:H101)</f>
        <v>74</v>
      </c>
      <c r="I102" s="4">
        <f>COUNTA(I2:I101)</f>
        <v>36</v>
      </c>
      <c r="J102" s="4">
        <f>COUNTA(J2:J101)</f>
        <v>26</v>
      </c>
      <c r="K102" s="4">
        <f>COUNTA(K2:K101)</f>
        <v>1</v>
      </c>
    </row>
    <row r="103" spans="1:14">
      <c r="I103" s="4" t="s">
        <v>172</v>
      </c>
    </row>
  </sheetData>
  <autoFilter ref="B1:N103" xr:uid="{00000000-0001-0000-0000-000000000000}"/>
  <phoneticPr fontId="1"/>
  <pageMargins left="0.23622047244094491" right="0.23622047244094491" top="0.35433070866141736" bottom="0.55118110236220474" header="0.31496062992125984" footer="0.31496062992125984"/>
  <pageSetup paperSize="9" scale="89" fitToHeight="0" orientation="portrait" verticalDpi="0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10FD-642D-4204-B81C-66D7D2E08989}">
  <dimension ref="A1:H27"/>
  <sheetViews>
    <sheetView tabSelected="1" workbookViewId="0">
      <selection activeCell="H3" sqref="H3"/>
    </sheetView>
  </sheetViews>
  <sheetFormatPr defaultRowHeight="18"/>
  <cols>
    <col min="1" max="1" width="15.09765625" bestFit="1" customWidth="1"/>
    <col min="2" max="8" width="8.8984375" customWidth="1"/>
  </cols>
  <sheetData>
    <row r="1" spans="1:8" s="8" customFormat="1" ht="36">
      <c r="A1" s="15" t="s">
        <v>1</v>
      </c>
      <c r="B1" s="5" t="s">
        <v>164</v>
      </c>
      <c r="C1" s="5" t="s">
        <v>3</v>
      </c>
      <c r="D1" s="7" t="s">
        <v>159</v>
      </c>
      <c r="E1" s="7" t="s">
        <v>160</v>
      </c>
      <c r="F1" s="7" t="s">
        <v>161</v>
      </c>
      <c r="G1" s="7" t="s">
        <v>162</v>
      </c>
      <c r="H1" s="7" t="s">
        <v>173</v>
      </c>
    </row>
    <row r="2" spans="1:8">
      <c r="A2" s="1" t="s">
        <v>5</v>
      </c>
      <c r="B2" s="1">
        <f>COUNTIF(名簿リスト!C$2:C$101,A2)</f>
        <v>18</v>
      </c>
      <c r="C2" s="1">
        <f>COUNTIFS(名簿リスト!$C$2:$C$101,$A2,名簿リスト!E$2:E$101,"〇")</f>
        <v>17</v>
      </c>
      <c r="D2" s="1">
        <f>COUNTIFS(名簿リスト!$C$2:$C$101,$A2,名簿リスト!F$2:F$101,"〇")</f>
        <v>3</v>
      </c>
      <c r="E2" s="1">
        <f>COUNTIFS(名簿リスト!$C$2:$C$101,$A2,名簿リスト!G$2:G$101,"〇")</f>
        <v>17</v>
      </c>
      <c r="F2" s="1">
        <f>COUNTIFS(名簿リスト!$C$2:$C$101,$A2,名簿リスト!H$2:H$101,"〇")</f>
        <v>16</v>
      </c>
      <c r="G2" s="1">
        <f>COUNTIFS(名簿リスト!$C$2:$C$101,$A2,名簿リスト!I$2:I$101,"〇")</f>
        <v>6</v>
      </c>
      <c r="H2" s="1">
        <f>COUNTIFS(名簿リスト!$C$2:$C$101,$A2,名簿リスト!J$2:J$101,"〇")</f>
        <v>6</v>
      </c>
    </row>
    <row r="3" spans="1:8">
      <c r="A3" s="1" t="s">
        <v>25</v>
      </c>
      <c r="B3" s="1">
        <f>COUNTIF(名簿リスト!C$2:C$101,A3)</f>
        <v>9</v>
      </c>
      <c r="C3" s="1">
        <f>COUNTIFS(名簿リスト!$C$2:$C$101,$A3,名簿リスト!E$2:E$101,"〇")</f>
        <v>0</v>
      </c>
      <c r="D3" s="1">
        <f>COUNTIFS(名簿リスト!$C$2:$C$101,$A3,名簿リスト!F$2:F$101,"〇")</f>
        <v>5</v>
      </c>
      <c r="E3" s="1">
        <f>COUNTIFS(名簿リスト!$C$2:$C$101,$A3,名簿リスト!G$2:G$101,"〇")</f>
        <v>9</v>
      </c>
      <c r="F3" s="1">
        <f>COUNTIFS(名簿リスト!$C$2:$C$101,$A3,名簿リスト!H$2:H$101,"〇")</f>
        <v>9</v>
      </c>
      <c r="G3" s="1">
        <f>COUNTIFS(名簿リスト!$C$2:$C$101,$A3,名簿リスト!I$2:I$101,"〇")</f>
        <v>0</v>
      </c>
      <c r="H3" s="1">
        <f>COUNTIFS(名簿リスト!$C$2:$C$101,$A3,名簿リスト!J$2:J$101,"〇")</f>
        <v>0</v>
      </c>
    </row>
    <row r="4" spans="1:8">
      <c r="A4" s="1" t="s">
        <v>36</v>
      </c>
      <c r="B4" s="1">
        <f>COUNTIF(名簿リスト!C$2:C$101,A4)</f>
        <v>6</v>
      </c>
      <c r="C4" s="1">
        <f>COUNTIFS(名簿リスト!$C$2:$C$101,$A4,名簿リスト!E$2:E$101,"〇")</f>
        <v>0</v>
      </c>
      <c r="D4" s="1">
        <f>COUNTIFS(名簿リスト!$C$2:$C$101,$A4,名簿リスト!F$2:F$101,"〇")</f>
        <v>1</v>
      </c>
      <c r="E4" s="1">
        <f>COUNTIFS(名簿リスト!$C$2:$C$101,$A4,名簿リスト!G$2:G$101,"〇")</f>
        <v>6</v>
      </c>
      <c r="F4" s="1">
        <f>COUNTIFS(名簿リスト!$C$2:$C$101,$A4,名簿リスト!H$2:H$101,"〇")</f>
        <v>4</v>
      </c>
      <c r="G4" s="1">
        <f>COUNTIFS(名簿リスト!$C$2:$C$101,$A4,名簿リスト!I$2:I$101,"〇")</f>
        <v>0</v>
      </c>
      <c r="H4" s="1">
        <f>COUNTIFS(名簿リスト!$C$2:$C$101,$A4,名簿リスト!J$2:J$101,"〇")</f>
        <v>0</v>
      </c>
    </row>
    <row r="5" spans="1:8">
      <c r="A5" s="1" t="s">
        <v>45</v>
      </c>
      <c r="B5" s="1">
        <f>COUNTIF(名簿リスト!C$2:C$101,A5)</f>
        <v>1</v>
      </c>
      <c r="C5" s="1">
        <f>COUNTIFS(名簿リスト!$C$2:$C$101,$A5,名簿リスト!E$2:E$101,"〇")</f>
        <v>0</v>
      </c>
      <c r="D5" s="1">
        <f>COUNTIFS(名簿リスト!$C$2:$C$101,$A5,名簿リスト!F$2:F$101,"〇")</f>
        <v>1</v>
      </c>
      <c r="E5" s="1">
        <f>COUNTIFS(名簿リスト!$C$2:$C$101,$A5,名簿リスト!G$2:G$101,"〇")</f>
        <v>1</v>
      </c>
      <c r="F5" s="1">
        <f>COUNTIFS(名簿リスト!$C$2:$C$101,$A5,名簿リスト!H$2:H$101,"〇")</f>
        <v>1</v>
      </c>
      <c r="G5" s="1">
        <f>COUNTIFS(名簿リスト!$C$2:$C$101,$A5,名簿リスト!I$2:I$101,"〇")</f>
        <v>0</v>
      </c>
      <c r="H5" s="1">
        <f>COUNTIFS(名簿リスト!$C$2:$C$101,$A5,名簿リスト!J$2:J$101,"〇")</f>
        <v>0</v>
      </c>
    </row>
    <row r="6" spans="1:8">
      <c r="A6" s="1" t="s">
        <v>43</v>
      </c>
      <c r="B6" s="1">
        <f>COUNTIF(名簿リスト!C$2:C$101,A6)</f>
        <v>1</v>
      </c>
      <c r="C6" s="1">
        <f>COUNTIFS(名簿リスト!$C$2:$C$101,$A6,名簿リスト!E$2:E$101,"〇")</f>
        <v>0</v>
      </c>
      <c r="D6" s="1">
        <f>COUNTIFS(名簿リスト!$C$2:$C$101,$A6,名簿リスト!F$2:F$101,"〇")</f>
        <v>1</v>
      </c>
      <c r="E6" s="1">
        <f>COUNTIFS(名簿リスト!$C$2:$C$101,$A6,名簿リスト!G$2:G$101,"〇")</f>
        <v>1</v>
      </c>
      <c r="F6" s="1">
        <f>COUNTIFS(名簿リスト!$C$2:$C$101,$A6,名簿リスト!H$2:H$101,"〇")</f>
        <v>1</v>
      </c>
      <c r="G6" s="1">
        <f>COUNTIFS(名簿リスト!$C$2:$C$101,$A6,名簿リスト!I$2:I$101,"〇")</f>
        <v>0</v>
      </c>
      <c r="H6" s="1">
        <f>COUNTIFS(名簿リスト!$C$2:$C$101,$A6,名簿リスト!J$2:J$101,"〇")</f>
        <v>0</v>
      </c>
    </row>
    <row r="7" spans="1:8">
      <c r="A7" s="1" t="s">
        <v>47</v>
      </c>
      <c r="B7" s="1">
        <f>COUNTIF(名簿リスト!C$2:C$101,A7)</f>
        <v>7</v>
      </c>
      <c r="C7" s="1">
        <f>COUNTIFS(名簿リスト!$C$2:$C$101,$A7,名簿リスト!E$2:E$101,"〇")</f>
        <v>3</v>
      </c>
      <c r="D7" s="1">
        <f>COUNTIFS(名簿リスト!$C$2:$C$101,$A7,名簿リスト!F$2:F$101,"〇")</f>
        <v>0</v>
      </c>
      <c r="E7" s="1">
        <f>COUNTIFS(名簿リスト!$C$2:$C$101,$A7,名簿リスト!G$2:G$101,"〇")</f>
        <v>7</v>
      </c>
      <c r="F7" s="1">
        <f>COUNTIFS(名簿リスト!$C$2:$C$101,$A7,名簿リスト!H$2:H$101,"〇")</f>
        <v>7</v>
      </c>
      <c r="G7" s="1">
        <f>COUNTIFS(名簿リスト!$C$2:$C$101,$A7,名簿リスト!I$2:I$101,"〇")</f>
        <v>1</v>
      </c>
      <c r="H7" s="1">
        <f>COUNTIFS(名簿リスト!$C$2:$C$101,$A7,名簿リスト!J$2:J$101,"〇")</f>
        <v>1</v>
      </c>
    </row>
    <row r="8" spans="1:8">
      <c r="A8" s="1" t="s">
        <v>48</v>
      </c>
      <c r="B8" s="1">
        <f>COUNTIF(名簿リスト!C$2:C$101,A8)</f>
        <v>2</v>
      </c>
      <c r="C8" s="1">
        <f>COUNTIFS(名簿リスト!$C$2:$C$101,$A8,名簿リスト!E$2:E$101,"〇")</f>
        <v>2</v>
      </c>
      <c r="D8" s="1">
        <f>COUNTIFS(名簿リスト!$C$2:$C$101,$A8,名簿リスト!F$2:F$101,"〇")</f>
        <v>2</v>
      </c>
      <c r="E8" s="1">
        <f>COUNTIFS(名簿リスト!$C$2:$C$101,$A8,名簿リスト!G$2:G$101,"〇")</f>
        <v>2</v>
      </c>
      <c r="F8" s="1">
        <f>COUNTIFS(名簿リスト!$C$2:$C$101,$A8,名簿リスト!H$2:H$101,"〇")</f>
        <v>2</v>
      </c>
      <c r="G8" s="1">
        <f>COUNTIFS(名簿リスト!$C$2:$C$101,$A8,名簿リスト!I$2:I$101,"〇")</f>
        <v>0</v>
      </c>
      <c r="H8" s="1">
        <f>COUNTIFS(名簿リスト!$C$2:$C$101,$A8,名簿リスト!J$2:J$101,"〇")</f>
        <v>0</v>
      </c>
    </row>
    <row r="9" spans="1:8">
      <c r="A9" s="16" t="s">
        <v>171</v>
      </c>
      <c r="B9" s="1">
        <f>COUNTIF(名簿リスト!C$2:C$101,A9)</f>
        <v>1</v>
      </c>
      <c r="C9" s="1">
        <f>COUNTIFS(名簿リスト!$C$2:$C$101,$A9,名簿リスト!E$2:E$101,"〇")</f>
        <v>1</v>
      </c>
      <c r="D9" s="1">
        <f>COUNTIFS(名簿リスト!$C$2:$C$101,$A9,名簿リスト!F$2:F$101,"〇")</f>
        <v>1</v>
      </c>
      <c r="E9" s="1">
        <f>COUNTIFS(名簿リスト!$C$2:$C$101,$A9,名簿リスト!G$2:G$101,"〇")</f>
        <v>1</v>
      </c>
      <c r="F9" s="1">
        <f>COUNTIFS(名簿リスト!$C$2:$C$101,$A9,名簿リスト!H$2:H$101,"〇")</f>
        <v>1</v>
      </c>
      <c r="G9" s="1">
        <f>COUNTIFS(名簿リスト!$C$2:$C$101,$A9,名簿リスト!I$2:I$101,"〇")</f>
        <v>0</v>
      </c>
      <c r="H9" s="1">
        <f>COUNTIFS(名簿リスト!$C$2:$C$101,$A9,名簿リスト!J$2:J$101,"〇")</f>
        <v>0</v>
      </c>
    </row>
    <row r="10" spans="1:8">
      <c r="A10" s="1" t="s">
        <v>51</v>
      </c>
      <c r="B10" s="1">
        <f>COUNTIF(名簿リスト!C$2:C$101,A10)</f>
        <v>2</v>
      </c>
      <c r="C10" s="1">
        <f>COUNTIFS(名簿リスト!$C$2:$C$101,$A10,名簿リスト!E$2:E$101,"〇")</f>
        <v>0</v>
      </c>
      <c r="D10" s="1">
        <f>COUNTIFS(名簿リスト!$C$2:$C$101,$A10,名簿リスト!F$2:F$101,"〇")</f>
        <v>0</v>
      </c>
      <c r="E10" s="1">
        <f>COUNTIFS(名簿リスト!$C$2:$C$101,$A10,名簿リスト!G$2:G$101,"〇")</f>
        <v>2</v>
      </c>
      <c r="F10" s="1">
        <f>COUNTIFS(名簿リスト!$C$2:$C$101,$A10,名簿リスト!H$2:H$101,"〇")</f>
        <v>2</v>
      </c>
      <c r="G10" s="1">
        <f>COUNTIFS(名簿リスト!$C$2:$C$101,$A10,名簿リスト!I$2:I$101,"〇")</f>
        <v>2</v>
      </c>
      <c r="H10" s="1">
        <f>COUNTIFS(名簿リスト!$C$2:$C$101,$A10,名簿リスト!J$2:J$101,"〇")</f>
        <v>2</v>
      </c>
    </row>
    <row r="11" spans="1:8">
      <c r="A11" s="1" t="s">
        <v>55</v>
      </c>
      <c r="B11" s="1">
        <f>COUNTIF(名簿リスト!C$2:C$101,A11)</f>
        <v>1</v>
      </c>
      <c r="C11" s="1">
        <f>COUNTIFS(名簿リスト!$C$2:$C$101,$A11,名簿リスト!E$2:E$101,"〇")</f>
        <v>1</v>
      </c>
      <c r="D11" s="1">
        <f>COUNTIFS(名簿リスト!$C$2:$C$101,$A11,名簿リスト!F$2:F$101,"〇")</f>
        <v>1</v>
      </c>
      <c r="E11" s="1">
        <f>COUNTIFS(名簿リスト!$C$2:$C$101,$A11,名簿リスト!G$2:G$101,"〇")</f>
        <v>1</v>
      </c>
      <c r="F11" s="1">
        <f>COUNTIFS(名簿リスト!$C$2:$C$101,$A11,名簿リスト!H$2:H$101,"〇")</f>
        <v>1</v>
      </c>
      <c r="G11" s="1">
        <f>COUNTIFS(名簿リスト!$C$2:$C$101,$A11,名簿リスト!I$2:I$101,"〇")</f>
        <v>1</v>
      </c>
      <c r="H11" s="1">
        <f>COUNTIFS(名簿リスト!$C$2:$C$101,$A11,名簿リスト!J$2:J$101,"〇")</f>
        <v>1</v>
      </c>
    </row>
    <row r="12" spans="1:8">
      <c r="A12" s="1" t="s">
        <v>57</v>
      </c>
      <c r="B12" s="1">
        <f>COUNTIF(名簿リスト!C$2:C$101,A12)</f>
        <v>2</v>
      </c>
      <c r="C12" s="1">
        <f>COUNTIFS(名簿リスト!$C$2:$C$101,$A12,名簿リスト!E$2:E$101,"〇")</f>
        <v>1</v>
      </c>
      <c r="D12" s="1">
        <f>COUNTIFS(名簿リスト!$C$2:$C$101,$A12,名簿リスト!F$2:F$101,"〇")</f>
        <v>2</v>
      </c>
      <c r="E12" s="1">
        <f>COUNTIFS(名簿リスト!$C$2:$C$101,$A12,名簿リスト!G$2:G$101,"〇")</f>
        <v>2</v>
      </c>
      <c r="F12" s="1">
        <f>COUNTIFS(名簿リスト!$C$2:$C$101,$A12,名簿リスト!H$2:H$101,"〇")</f>
        <v>1</v>
      </c>
      <c r="G12" s="1">
        <f>COUNTIFS(名簿リスト!$C$2:$C$101,$A12,名簿リスト!I$2:I$101,"〇")</f>
        <v>1</v>
      </c>
      <c r="H12" s="1">
        <f>COUNTIFS(名簿リスト!$C$2:$C$101,$A12,名簿リスト!J$2:J$101,"〇")</f>
        <v>1</v>
      </c>
    </row>
    <row r="13" spans="1:8">
      <c r="A13" s="1" t="s">
        <v>65</v>
      </c>
      <c r="B13" s="1">
        <f>COUNTIF(名簿リスト!C$2:C$101,A13)</f>
        <v>2</v>
      </c>
      <c r="C13" s="1">
        <f>COUNTIFS(名簿リスト!$C$2:$C$101,$A13,名簿リスト!E$2:E$101,"〇")</f>
        <v>0</v>
      </c>
      <c r="D13" s="1">
        <f>COUNTIFS(名簿リスト!$C$2:$C$101,$A13,名簿リスト!F$2:F$101,"〇")</f>
        <v>0</v>
      </c>
      <c r="E13" s="1">
        <f>COUNTIFS(名簿リスト!$C$2:$C$101,$A13,名簿リスト!G$2:G$101,"〇")</f>
        <v>2</v>
      </c>
      <c r="F13" s="1">
        <f>COUNTIFS(名簿リスト!$C$2:$C$101,$A13,名簿リスト!H$2:H$101,"〇")</f>
        <v>0</v>
      </c>
      <c r="G13" s="1">
        <f>COUNTIFS(名簿リスト!$C$2:$C$101,$A13,名簿リスト!I$2:I$101,"〇")</f>
        <v>0</v>
      </c>
      <c r="H13" s="1">
        <f>COUNTIFS(名簿リスト!$C$2:$C$101,$A13,名簿リスト!J$2:J$101,"〇")</f>
        <v>0</v>
      </c>
    </row>
    <row r="14" spans="1:8">
      <c r="A14" s="1" t="s">
        <v>60</v>
      </c>
      <c r="B14" s="1">
        <f>COUNTIF(名簿リスト!C$2:C$101,A14)</f>
        <v>1</v>
      </c>
      <c r="C14" s="1">
        <f>COUNTIFS(名簿リスト!$C$2:$C$101,$A14,名簿リスト!E$2:E$101,"〇")</f>
        <v>0</v>
      </c>
      <c r="D14" s="1">
        <f>COUNTIFS(名簿リスト!$C$2:$C$101,$A14,名簿リスト!F$2:F$101,"〇")</f>
        <v>1</v>
      </c>
      <c r="E14" s="1">
        <f>COUNTIFS(名簿リスト!$C$2:$C$101,$A14,名簿リスト!G$2:G$101,"〇")</f>
        <v>1</v>
      </c>
      <c r="F14" s="1">
        <f>COUNTIFS(名簿リスト!$C$2:$C$101,$A14,名簿リスト!H$2:H$101,"〇")</f>
        <v>0</v>
      </c>
      <c r="G14" s="1">
        <f>COUNTIFS(名簿リスト!$C$2:$C$101,$A14,名簿リスト!I$2:I$101,"〇")</f>
        <v>0</v>
      </c>
      <c r="H14" s="1">
        <f>COUNTIFS(名簿リスト!$C$2:$C$101,$A14,名簿リスト!J$2:J$101,"〇")</f>
        <v>0</v>
      </c>
    </row>
    <row r="15" spans="1:8">
      <c r="A15" s="1" t="s">
        <v>61</v>
      </c>
      <c r="B15" s="1">
        <f>COUNTIF(名簿リスト!C$2:C$101,A15)</f>
        <v>1</v>
      </c>
      <c r="C15" s="1">
        <f>COUNTIFS(名簿リスト!$C$2:$C$101,$A15,名簿リスト!E$2:E$101,"〇")</f>
        <v>0</v>
      </c>
      <c r="D15" s="1">
        <f>COUNTIFS(名簿リスト!$C$2:$C$101,$A15,名簿リスト!F$2:F$101,"〇")</f>
        <v>1</v>
      </c>
      <c r="E15" s="1">
        <f>COUNTIFS(名簿リスト!$C$2:$C$101,$A15,名簿リスト!G$2:G$101,"〇")</f>
        <v>1</v>
      </c>
      <c r="F15" s="1">
        <f>COUNTIFS(名簿リスト!$C$2:$C$101,$A15,名簿リスト!H$2:H$101,"〇")</f>
        <v>0</v>
      </c>
      <c r="G15" s="1">
        <f>COUNTIFS(名簿リスト!$C$2:$C$101,$A15,名簿リスト!I$2:I$101,"〇")</f>
        <v>0</v>
      </c>
      <c r="H15" s="1">
        <f>COUNTIFS(名簿リスト!$C$2:$C$101,$A15,名簿リスト!J$2:J$101,"〇")</f>
        <v>0</v>
      </c>
    </row>
    <row r="16" spans="1:8">
      <c r="A16" s="1" t="s">
        <v>69</v>
      </c>
      <c r="B16" s="1">
        <f>COUNTIF(名簿リスト!C$2:C$101,A16)</f>
        <v>1</v>
      </c>
      <c r="C16" s="1">
        <f>COUNTIFS(名簿リスト!$C$2:$C$101,$A16,名簿リスト!E$2:E$101,"〇")</f>
        <v>1</v>
      </c>
      <c r="D16" s="1">
        <f>COUNTIFS(名簿リスト!$C$2:$C$101,$A16,名簿リスト!F$2:F$101,"〇")</f>
        <v>0</v>
      </c>
      <c r="E16" s="1">
        <f>COUNTIFS(名簿リスト!$C$2:$C$101,$A16,名簿リスト!G$2:G$101,"〇")</f>
        <v>1</v>
      </c>
      <c r="F16" s="1">
        <f>COUNTIFS(名簿リスト!$C$2:$C$101,$A16,名簿リスト!H$2:H$101,"〇")</f>
        <v>1</v>
      </c>
      <c r="G16" s="1">
        <f>COUNTIFS(名簿リスト!$C$2:$C$101,$A16,名簿リスト!I$2:I$101,"〇")</f>
        <v>1</v>
      </c>
      <c r="H16" s="1">
        <f>COUNTIFS(名簿リスト!$C$2:$C$101,$A16,名簿リスト!J$2:J$101,"〇")</f>
        <v>1</v>
      </c>
    </row>
    <row r="17" spans="1:8">
      <c r="A17" s="1" t="s">
        <v>72</v>
      </c>
      <c r="B17" s="1">
        <f>COUNTIF(名簿リスト!C$2:C$101,A17)</f>
        <v>2</v>
      </c>
      <c r="C17" s="1">
        <f>COUNTIFS(名簿リスト!$C$2:$C$101,$A17,名簿リスト!E$2:E$101,"〇")</f>
        <v>2</v>
      </c>
      <c r="D17" s="1">
        <f>COUNTIFS(名簿リスト!$C$2:$C$101,$A17,名簿リスト!F$2:F$101,"〇")</f>
        <v>0</v>
      </c>
      <c r="E17" s="1">
        <f>COUNTIFS(名簿リスト!$C$2:$C$101,$A17,名簿リスト!G$2:G$101,"〇")</f>
        <v>2</v>
      </c>
      <c r="F17" s="1">
        <f>COUNTIFS(名簿リスト!$C$2:$C$101,$A17,名簿リスト!H$2:H$101,"〇")</f>
        <v>2</v>
      </c>
      <c r="G17" s="1">
        <f>COUNTIFS(名簿リスト!$C$2:$C$101,$A17,名簿リスト!I$2:I$101,"〇")</f>
        <v>0</v>
      </c>
      <c r="H17" s="1">
        <f>COUNTIFS(名簿リスト!$C$2:$C$101,$A17,名簿リスト!J$2:J$101,"〇")</f>
        <v>0</v>
      </c>
    </row>
    <row r="18" spans="1:8">
      <c r="A18" s="1" t="s">
        <v>76</v>
      </c>
      <c r="B18" s="1">
        <f>COUNTIF(名簿リスト!C$2:C$101,A18)</f>
        <v>4</v>
      </c>
      <c r="C18" s="1">
        <f>COUNTIFS(名簿リスト!$C$2:$C$101,$A18,名簿リスト!E$2:E$101,"〇")</f>
        <v>4</v>
      </c>
      <c r="D18" s="1">
        <f>COUNTIFS(名簿リスト!$C$2:$C$101,$A18,名簿リスト!F$2:F$101,"〇")</f>
        <v>4</v>
      </c>
      <c r="E18" s="1">
        <f>COUNTIFS(名簿リスト!$C$2:$C$101,$A18,名簿リスト!G$2:G$101,"〇")</f>
        <v>4</v>
      </c>
      <c r="F18" s="1">
        <f>COUNTIFS(名簿リスト!$C$2:$C$101,$A18,名簿リスト!H$2:H$101,"〇")</f>
        <v>4</v>
      </c>
      <c r="G18" s="1">
        <f>COUNTIFS(名簿リスト!$C$2:$C$101,$A18,名簿リスト!I$2:I$101,"〇")</f>
        <v>0</v>
      </c>
      <c r="H18" s="1">
        <f>COUNTIFS(名簿リスト!$C$2:$C$101,$A18,名簿リスト!J$2:J$101,"〇")</f>
        <v>0</v>
      </c>
    </row>
    <row r="19" spans="1:8">
      <c r="A19" s="1" t="s">
        <v>84</v>
      </c>
      <c r="B19" s="1">
        <f>COUNTIF(名簿リスト!C$2:C$101,A19)</f>
        <v>12</v>
      </c>
      <c r="C19" s="1">
        <f>COUNTIFS(名簿リスト!$C$2:$C$101,$A19,名簿リスト!E$2:E$101,"〇")</f>
        <v>12</v>
      </c>
      <c r="D19" s="1">
        <f>COUNTIFS(名簿リスト!$C$2:$C$101,$A19,名簿リスト!F$2:F$101,"〇")</f>
        <v>12</v>
      </c>
      <c r="E19" s="1">
        <f>COUNTIFS(名簿リスト!$C$2:$C$101,$A19,名簿リスト!G$2:G$101,"〇")</f>
        <v>12</v>
      </c>
      <c r="F19" s="1">
        <f>COUNTIFS(名簿リスト!$C$2:$C$101,$A19,名簿リスト!H$2:H$101,"〇")</f>
        <v>12</v>
      </c>
      <c r="G19" s="1">
        <f>COUNTIFS(名簿リスト!$C$2:$C$101,$A19,名簿リスト!I$2:I$101,"〇")</f>
        <v>4</v>
      </c>
      <c r="H19" s="1">
        <f>COUNTIFS(名簿リスト!$C$2:$C$101,$A19,名簿リスト!J$2:J$101,"〇")</f>
        <v>4</v>
      </c>
    </row>
    <row r="20" spans="1:8">
      <c r="A20" s="1" t="s">
        <v>167</v>
      </c>
      <c r="B20" s="1">
        <f>COUNTIF(名簿リスト!C$2:C$101,A20)</f>
        <v>1</v>
      </c>
      <c r="C20" s="1">
        <f>COUNTIFS(名簿リスト!$C$2:$C$101,$A20,名簿リスト!E$2:E$101,"〇")</f>
        <v>1</v>
      </c>
      <c r="D20" s="1">
        <f>COUNTIFS(名簿リスト!$C$2:$C$101,$A20,名簿リスト!F$2:F$101,"〇")</f>
        <v>1</v>
      </c>
      <c r="E20" s="1">
        <f>COUNTIFS(名簿リスト!$C$2:$C$101,$A20,名簿リスト!G$2:G$101,"〇")</f>
        <v>1</v>
      </c>
      <c r="F20" s="1">
        <f>COUNTIFS(名簿リスト!$C$2:$C$101,$A20,名簿リスト!H$2:H$101,"〇")</f>
        <v>1</v>
      </c>
      <c r="G20" s="1">
        <f>COUNTIFS(名簿リスト!$C$2:$C$101,$A20,名簿リスト!I$2:I$101,"〇")</f>
        <v>1</v>
      </c>
      <c r="H20" s="1">
        <f>COUNTIFS(名簿リスト!$C$2:$C$101,$A20,名簿リスト!J$2:J$101,"〇")</f>
        <v>1</v>
      </c>
    </row>
    <row r="21" spans="1:8">
      <c r="A21" s="1" t="s">
        <v>100</v>
      </c>
      <c r="B21" s="1">
        <f>COUNTIF(名簿リスト!C$2:C$101,A21)</f>
        <v>2</v>
      </c>
      <c r="C21" s="1">
        <f>COUNTIFS(名簿リスト!$C$2:$C$101,$A21,名簿リスト!E$2:E$101,"〇")</f>
        <v>2</v>
      </c>
      <c r="D21" s="1">
        <f>COUNTIFS(名簿リスト!$C$2:$C$101,$A21,名簿リスト!F$2:F$101,"〇")</f>
        <v>2</v>
      </c>
      <c r="E21" s="1">
        <f>COUNTIFS(名簿リスト!$C$2:$C$101,$A21,名簿リスト!G$2:G$101,"〇")</f>
        <v>2</v>
      </c>
      <c r="F21" s="1">
        <f>COUNTIFS(名簿リスト!$C$2:$C$101,$A21,名簿リスト!H$2:H$101,"〇")</f>
        <v>0</v>
      </c>
      <c r="G21" s="1">
        <f>COUNTIFS(名簿リスト!$C$2:$C$101,$A21,名簿リスト!I$2:I$101,"〇")</f>
        <v>0</v>
      </c>
      <c r="H21" s="1">
        <f>COUNTIFS(名簿リスト!$C$2:$C$101,$A21,名簿リスト!J$2:J$101,"〇")</f>
        <v>0</v>
      </c>
    </row>
    <row r="22" spans="1:8">
      <c r="A22" s="1" t="s">
        <v>97</v>
      </c>
      <c r="B22" s="1">
        <f>COUNTIF(名簿リスト!C$2:C$101,A22)</f>
        <v>2</v>
      </c>
      <c r="C22" s="1">
        <f>COUNTIFS(名簿リスト!$C$2:$C$101,$A22,名簿リスト!E$2:E$101,"〇")</f>
        <v>0</v>
      </c>
      <c r="D22" s="1">
        <f>COUNTIFS(名簿リスト!$C$2:$C$101,$A22,名簿リスト!F$2:F$101,"〇")</f>
        <v>0</v>
      </c>
      <c r="E22" s="1">
        <f>COUNTIFS(名簿リスト!$C$2:$C$101,$A22,名簿リスト!G$2:G$101,"〇")</f>
        <v>2</v>
      </c>
      <c r="F22" s="1">
        <f>COUNTIFS(名簿リスト!$C$2:$C$101,$A22,名簿リスト!H$2:H$101,"〇")</f>
        <v>2</v>
      </c>
      <c r="G22" s="1">
        <f>COUNTIFS(名簿リスト!$C$2:$C$101,$A22,名簿リスト!I$2:I$101,"〇")</f>
        <v>2</v>
      </c>
      <c r="H22" s="1">
        <f>COUNTIFS(名簿リスト!$C$2:$C$101,$A22,名簿リスト!J$2:J$101,"〇")</f>
        <v>2</v>
      </c>
    </row>
    <row r="23" spans="1:8">
      <c r="A23" s="1" t="s">
        <v>103</v>
      </c>
      <c r="B23" s="1">
        <f>COUNTIF(名簿リスト!C$2:C$101,A23)</f>
        <v>4</v>
      </c>
      <c r="C23" s="1">
        <f>COUNTIFS(名簿リスト!$C$2:$C$101,$A23,名簿リスト!E$2:E$101,"〇")</f>
        <v>4</v>
      </c>
      <c r="D23" s="1">
        <f>COUNTIFS(名簿リスト!$C$2:$C$101,$A23,名簿リスト!F$2:F$101,"〇")</f>
        <v>0</v>
      </c>
      <c r="E23" s="1">
        <f>COUNTIFS(名簿リスト!$C$2:$C$101,$A23,名簿リスト!G$2:G$101,"〇")</f>
        <v>4</v>
      </c>
      <c r="F23" s="1">
        <f>COUNTIFS(名簿リスト!$C$2:$C$101,$A23,名簿リスト!H$2:H$101,"〇")</f>
        <v>4</v>
      </c>
      <c r="G23" s="1">
        <f>COUNTIFS(名簿リスト!$C$2:$C$101,$A23,名簿リスト!I$2:I$101,"〇")</f>
        <v>4</v>
      </c>
      <c r="H23" s="1">
        <f>COUNTIFS(名簿リスト!$C$2:$C$101,$A23,名簿リスト!J$2:J$101,"〇")</f>
        <v>4</v>
      </c>
    </row>
    <row r="24" spans="1:8">
      <c r="A24" s="1" t="s">
        <v>108</v>
      </c>
      <c r="B24" s="1">
        <f>COUNTIF(名簿リスト!C$2:C$101,A24)</f>
        <v>3</v>
      </c>
      <c r="C24" s="1">
        <f>COUNTIFS(名簿リスト!$C$2:$C$101,$A24,名簿リスト!E$2:E$101,"〇")</f>
        <v>3</v>
      </c>
      <c r="D24" s="1">
        <f>COUNTIFS(名簿リスト!$C$2:$C$101,$A24,名簿リスト!F$2:F$101,"〇")</f>
        <v>2</v>
      </c>
      <c r="E24" s="1">
        <f>COUNTIFS(名簿リスト!$C$2:$C$101,$A24,名簿リスト!G$2:G$101,"〇")</f>
        <v>2</v>
      </c>
      <c r="F24" s="1">
        <f>COUNTIFS(名簿リスト!$C$2:$C$101,$A24,名簿リスト!H$2:H$101,"〇")</f>
        <v>3</v>
      </c>
      <c r="G24" s="1">
        <f>COUNTIFS(名簿リスト!$C$2:$C$101,$A24,名簿リスト!I$2:I$101,"〇")</f>
        <v>3</v>
      </c>
      <c r="H24" s="1">
        <f>COUNTIFS(名簿リスト!$C$2:$C$101,$A24,名簿リスト!J$2:J$101,"〇")</f>
        <v>3</v>
      </c>
    </row>
    <row r="25" spans="1:8" ht="18.600000000000001" thickBot="1">
      <c r="A25" s="12" t="s">
        <v>114</v>
      </c>
      <c r="B25" s="12">
        <f>COUNTIF(名簿リスト!C$2:C$101,A25)</f>
        <v>13</v>
      </c>
      <c r="C25" s="12">
        <f>COUNTIFS(名簿リスト!$C$2:$C$101,$A25,名簿リスト!E$2:E$101,"〇")</f>
        <v>13</v>
      </c>
      <c r="D25" s="12">
        <f>COUNTIFS(名簿リスト!$C$2:$C$101,$A25,名簿リスト!F$2:F$101,"〇")</f>
        <v>13</v>
      </c>
      <c r="E25" s="12">
        <f>COUNTIFS(名簿リスト!$C$2:$C$101,$A25,名簿リスト!G$2:G$101,"〇")</f>
        <v>13</v>
      </c>
      <c r="F25" s="12">
        <f>COUNTIFS(名簿リスト!$C$2:$C$101,$A25,名簿リスト!H$2:H$101,"〇")</f>
        <v>0</v>
      </c>
      <c r="G25" s="12">
        <f>COUNTIFS(名簿リスト!$C$2:$C$101,$A25,名簿リスト!I$2:I$101,"〇")</f>
        <v>10</v>
      </c>
      <c r="H25" s="12">
        <f>COUNTIFS(名簿リスト!$C$2:$C$101,$A25,名簿リスト!J$2:J$101,"〇")</f>
        <v>0</v>
      </c>
    </row>
    <row r="26" spans="1:8" ht="18.600000000000001" thickTop="1">
      <c r="A26" s="13" t="s">
        <v>139</v>
      </c>
      <c r="B26" s="13">
        <f>SUM(B2:B25)</f>
        <v>98</v>
      </c>
      <c r="C26" s="13">
        <f>SUM(C2:C25)</f>
        <v>67</v>
      </c>
      <c r="D26" s="13">
        <f>SUM(D2:D25)</f>
        <v>53</v>
      </c>
      <c r="E26" s="13">
        <f>SUM(E2:E25)</f>
        <v>96</v>
      </c>
      <c r="F26" s="13">
        <f>SUM(F2:F25)</f>
        <v>74</v>
      </c>
      <c r="G26" s="13">
        <f>SUM(G2:G25)</f>
        <v>36</v>
      </c>
      <c r="H26" s="13">
        <f>SUM(H2:H25)</f>
        <v>26</v>
      </c>
    </row>
    <row r="27" spans="1:8">
      <c r="A27" s="14">
        <v>46237</v>
      </c>
      <c r="B27" t="s">
        <v>165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名簿リスト</vt:lpstr>
      <vt:lpstr>集計</vt:lpstr>
      <vt:lpstr>名簿リスト!Print_Area</vt:lpstr>
      <vt:lpstr>名簿リスト!Print_Titles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ミヤコ ヤマダ</cp:lastModifiedBy>
  <cp:lastPrinted>2026-08-03T06:43:03Z</cp:lastPrinted>
  <dcterms:created xsi:type="dcterms:W3CDTF">2015-06-05T18:19:34Z</dcterms:created>
  <dcterms:modified xsi:type="dcterms:W3CDTF">2026-08-03T07:23:44Z</dcterms:modified>
</cp:coreProperties>
</file>